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770" windowHeight="12060" firstSheet="1" activeTab="1"/>
  </bookViews>
  <sheets>
    <sheet name="Лист1" sheetId="3" state="hidden" r:id="rId1"/>
    <sheet name="Лист2" sheetId="4" r:id="rId2"/>
    <sheet name="Лист3" sheetId="5" r:id="rId3"/>
  </sheets>
  <externalReferences>
    <externalReference r:id="rId4"/>
  </externalReferences>
  <definedNames>
    <definedName name="_xlnm.Print_Area" localSheetId="0">Лист1!$A$1:$O$43</definedName>
    <definedName name="_xlnm.Print_Area" localSheetId="1">Лист2!$A$1:$AD$41</definedName>
  </definedNames>
  <calcPr calcId="152511"/>
</workbook>
</file>

<file path=xl/calcChain.xml><?xml version="1.0" encoding="utf-8"?>
<calcChain xmlns="http://schemas.openxmlformats.org/spreadsheetml/2006/main">
  <c r="K20" i="4" l="1"/>
  <c r="K21" i="4"/>
  <c r="K22" i="4"/>
  <c r="K23" i="4"/>
  <c r="K24" i="4"/>
  <c r="K25" i="4"/>
  <c r="K26" i="4"/>
  <c r="K27" i="4"/>
  <c r="K28" i="4"/>
  <c r="K29" i="4"/>
  <c r="K30" i="4"/>
  <c r="K31" i="4"/>
  <c r="K32" i="4"/>
  <c r="K33" i="4"/>
  <c r="K34" i="4"/>
  <c r="K35" i="4"/>
  <c r="K36" i="4"/>
  <c r="K37" i="4"/>
  <c r="K38" i="4"/>
  <c r="K39" i="4"/>
  <c r="K40" i="4"/>
  <c r="X45" i="3"/>
  <c r="R45" i="3"/>
  <c r="E45" i="3"/>
  <c r="E44" i="3"/>
  <c r="F43" i="3"/>
  <c r="F42" i="3"/>
  <c r="F41" i="3"/>
  <c r="R38" i="3"/>
  <c r="F37" i="3"/>
  <c r="F36" i="3"/>
  <c r="R35" i="3"/>
  <c r="F34" i="3"/>
  <c r="R33" i="3"/>
  <c r="F32" i="3"/>
  <c r="W31" i="3"/>
  <c r="U31" i="3"/>
  <c r="F31" i="3"/>
  <c r="W30" i="3"/>
  <c r="U30" i="3"/>
  <c r="F30" i="3"/>
  <c r="R29" i="3"/>
  <c r="F28" i="3"/>
  <c r="R27" i="3"/>
  <c r="W26" i="3"/>
  <c r="U26" i="3"/>
  <c r="F26" i="3"/>
  <c r="W25" i="3"/>
  <c r="U25" i="3"/>
  <c r="F25" i="3"/>
  <c r="F24" i="3"/>
  <c r="T22" i="3"/>
  <c r="T23" i="3"/>
  <c r="T24" i="3" s="1"/>
  <c r="T25" i="3" s="1"/>
  <c r="T26" i="3" s="1"/>
  <c r="T28" i="3" s="1"/>
  <c r="T30" i="3" s="1"/>
  <c r="T31" i="3" s="1"/>
  <c r="R21" i="3"/>
  <c r="R20" i="3"/>
  <c r="F19" i="3"/>
  <c r="R17" i="3"/>
  <c r="F16" i="3"/>
  <c r="F15" i="3"/>
  <c r="T14" i="3"/>
  <c r="T15" i="3"/>
  <c r="T16" i="3" s="1"/>
  <c r="T18" i="3" s="1"/>
  <c r="T19" i="3"/>
  <c r="X13" i="3"/>
  <c r="X17" i="3"/>
  <c r="X20" i="3"/>
  <c r="X21" i="3"/>
  <c r="X27" i="3"/>
  <c r="X29" i="3"/>
  <c r="X33" i="3"/>
  <c r="X35" i="3"/>
  <c r="X38" i="3"/>
  <c r="R13" i="3"/>
  <c r="X11" i="3"/>
  <c r="X44" i="3"/>
  <c r="X12" i="3"/>
  <c r="X14" i="3"/>
  <c r="X15" i="3" s="1"/>
  <c r="X16" i="3" s="1"/>
  <c r="X18" i="3" s="1"/>
  <c r="X19" i="3" s="1"/>
  <c r="X22" i="3" s="1"/>
  <c r="X23" i="3" s="1"/>
  <c r="X24" i="3" s="1"/>
  <c r="X25" i="3" s="1"/>
  <c r="X26" i="3" s="1"/>
  <c r="X28" i="3" s="1"/>
  <c r="X30" i="3" s="1"/>
  <c r="X31" i="3" s="1"/>
  <c r="X32" i="3" s="1"/>
  <c r="X34" i="3" s="1"/>
  <c r="X36" i="3" s="1"/>
  <c r="X37" i="3" s="1"/>
  <c r="X39" i="3" s="1"/>
  <c r="X40" i="3" s="1"/>
  <c r="X41" i="3" s="1"/>
  <c r="X42" i="3" s="1"/>
  <c r="X43" i="3" s="1"/>
  <c r="E11" i="3"/>
  <c r="E10" i="3"/>
  <c r="X9" i="3"/>
  <c r="X10" i="3" s="1"/>
  <c r="R9" i="3"/>
  <c r="R8" i="3"/>
  <c r="X7" i="3"/>
  <c r="T7" i="3"/>
  <c r="T10" i="3"/>
  <c r="T11" i="3" s="1"/>
  <c r="T44" i="3" s="1"/>
  <c r="T12" i="3" s="1"/>
  <c r="F7" i="3"/>
  <c r="F11" i="3"/>
  <c r="F12" i="3" s="1"/>
  <c r="F18" i="3" s="1"/>
  <c r="F22" i="3" s="1"/>
  <c r="F23" i="3" s="1"/>
  <c r="F39" i="3" s="1"/>
  <c r="F40" i="3" s="1"/>
  <c r="T32" i="3"/>
  <c r="T34" i="3"/>
  <c r="T36" i="3" s="1"/>
  <c r="T37" i="3" s="1"/>
  <c r="T39" i="3" s="1"/>
  <c r="T40" i="3" s="1"/>
  <c r="T41" i="3" s="1"/>
  <c r="T42" i="3" s="1"/>
  <c r="T43" i="3" s="1"/>
</calcChain>
</file>

<file path=xl/sharedStrings.xml><?xml version="1.0" encoding="utf-8"?>
<sst xmlns="http://schemas.openxmlformats.org/spreadsheetml/2006/main" count="1202" uniqueCount="381">
  <si>
    <t>а/с Талдом, совхоз "Талдом", Куймино, Ноговицино, Высочки, Гусенки, Утенино, Кузнецово, Зятьково, Бережок, Стариково, Веретьево, Стариково, Кутачи, Кривец, Жуково, Страшево, совхоз "Талдом", а/с Талдом</t>
  </si>
  <si>
    <t>а/с Талдом, совхоз "Талдом", Страшево, Жуково, Кривец, Кутачи, Стариково, Веретьево, Стариково, Бережок, Зятьково, Кузнецово, Утенино, Гусенки, Высочки, Ноговицино, Куймино, совхоз "Талдом", а/с Талдом</t>
  </si>
  <si>
    <t>Привокзальная площадь, Московское шоссе, ул. Шишунова, "Талдом - Темпы", "Юдино - Иванцево", "Стариково - Зятьково", "Талдом - Темпы" - Бережок</t>
  </si>
  <si>
    <t>а/с Талдом, Рынок, ПМК, Ахтимнеево-1, Ахтимнеево-2, Карачуново, Мякишево, Квашенки-1, Квашенки-2, Жеребцово, Парашино, Дьяконово, Кошелево, Храброво-2, Станки, Шабушево, Ермолино, д. Ермолино, Жизнеево, Ширятино, Лесоучасток, Колбасино, Спас-Угол-1, Никитское, Спас-Угол-2</t>
  </si>
  <si>
    <t>Спас-Угол-2, Спас-Угол-1, Колбасино, Лесоучасток, Ширятино, Жизнеево, д. Ермолино, Ермолино, Шабушево, Станки, Храброво-2, Кошелево, Дьяконово, Парашино, Жеребцово, Квашенки-2, Квашенки-1, Мякишево, Сотское, Карачуново, Ахтимнеево-2, Ахтимнеево-1, ПМК, Рынок, а/с Талдом</t>
  </si>
  <si>
    <t>а/с Талдом, Рынок, Юность, Рассадники, Григорово, Григорово-2, Пригары, с/т "Журавли", Растовцы, Поворот, д. Бельское, поворот на Бельское, Петрино, Дубки, Волково, Ново-Гуслево, Стариково-1, Ботулино, Князчино, Новая Деревня, Павловичи, Павловичи, Новая Деревня, Князчино, Ботулино, Стариково-1, Ново-Гуслево, Стариково, Опушка, Просека, Больница, Продмаг, АО "Фарфор Вербилок", Керосинка, ул. Октябрьская, ст. Вербилки</t>
  </si>
  <si>
    <t>Приложение 1 к Постановлению главы Талдомского</t>
  </si>
  <si>
    <t>от_________________№__________</t>
  </si>
  <si>
    <t>ст. Вербилки, ул. Октябрьская, Керосинка, АО "Фарфор Вербилок", Продмаг, Больница, Просека, Опушка, Стариково, Ново-Гуслево, Стариково-1, Ботулино, Князчино, Новая Деревня, Павловичи, Павловичи, Новая Деревня, Князчино, Ботулино, Стариково-1, Ново-Гуслево, Волково, Дубки, Петрино, д. Бельское, поворот на Бельское, Поворот, Растовцы, с/т "Журавли", Пригары, Григорово-2, Григорово, Рассадники, Юность, Рынок, Администрация, Больница, Магазин № 42, Котельная, Дом № 36, Кооператор, Дом № 13, Больница, Типография, Переезд, а/с Талдом</t>
  </si>
  <si>
    <t>Соревнование, Поворот, платф. Запрудня, Подстанция, Электрон, Завод, Школа, Хохлово, Гари, Гари-2, Танино, Ново-Никольское-2, Ново-Никольское-1, Переезд, ст. Вербилки, ул. Октябрьская, Керосинка, АО "Фарфор Вербилок", Продмаг, Больница, Просека, Опушка, Стариково, Ново-Гуслево, Стариково-1, Ботулино, Князчино, Новая Деревня, Павловичи, По требованию (Николо-Перевоз), Сущево, Шатеево, Семеновское, Нушполы-1, Нушполы-2, Нушполы-3, а/с Талдом, Рынок, Юность, Рассадники, Григорово, Григорово-2, Пригары, с/т "Журавли", Растовцы, Поворот, д. Бельское, поворот на Бельское, Петрино, Дубки, Волково, Ново-Гуслево</t>
  </si>
  <si>
    <t>Нушполы-3, Нушполы-2, Нушполы-1, Семеновское, Шатеево, Сущево, По требованию (Николо-Перевоз), Павловичи, Новая Деревня, Князчино, Ботулино, Стариково-1, Ново-Гуслево, Стариково, Опушка, Просека, Больница, Продмаг, АО "Фарфор Вербилок", Керосинка, ул. Октябрьская, ст. Вербилки, Переезд, Ново-Никольское-1, Ново-Никольское-2, Лесничество, Танино, Гари-2, Гари, Школа, Завод, Электрон, Подстанция, Магазин, платф. Запрудня, Соревнование, Ново-Гуслево, Волково, Дубки, Петрино, д. Бельское, поворот на Бельское, Поворот, Растовцы, с/т "Журавли", Пригары, Григорово-2, Григорово, Рассадники, Юность, Рынок, а/с Талдом</t>
  </si>
  <si>
    <t>городского округа Московкой области</t>
  </si>
  <si>
    <t>1                      2</t>
  </si>
  <si>
    <t>1                        2</t>
  </si>
  <si>
    <t>Акционерное общество "МОСТРАНСАВТО", 141400, Московская область, г. Химки, ул. Пролетарская, д. 18  ИНН 5047227020</t>
  </si>
  <si>
    <t>Ф.И.О.</t>
  </si>
  <si>
    <t>№№</t>
  </si>
  <si>
    <t>№  маршрута</t>
  </si>
  <si>
    <t>Наименование маршрута</t>
  </si>
  <si>
    <t>Наименование перевозчика</t>
  </si>
  <si>
    <t>Юридический адрес</t>
  </si>
  <si>
    <t>Фактический адрес</t>
  </si>
  <si>
    <t>Транспортные средства</t>
  </si>
  <si>
    <t>дата</t>
  </si>
  <si>
    <t>номер</t>
  </si>
  <si>
    <t>срок действия</t>
  </si>
  <si>
    <t>кол-во</t>
  </si>
  <si>
    <t>вместим.</t>
  </si>
  <si>
    <t>Должность</t>
  </si>
  <si>
    <t>Телефон, факс, электронная почта</t>
  </si>
  <si>
    <t>Регистрационный № маршрута</t>
  </si>
  <si>
    <t>Ответственный за транспортное обслуживание населения в муниципальном образовании</t>
  </si>
  <si>
    <t>Информация о перевозчике</t>
  </si>
  <si>
    <t>Ф.И.О. руководителя, телефон, факс, электронная почта</t>
  </si>
  <si>
    <t>Договор, контракт</t>
  </si>
  <si>
    <t>Дата конкурса, аукциона</t>
  </si>
  <si>
    <t>Идентификационный номер налогоплательщика (ИНН)</t>
  </si>
  <si>
    <t>Завод ТПИ-ул.Космонавтов</t>
  </si>
  <si>
    <t>ГУП МО"МОСТРАНСАВТО"  филиал А/к №1784</t>
  </si>
  <si>
    <t>М.О. г.Дмитров, ул. Промышленная,4</t>
  </si>
  <si>
    <t>Беляковский В.М.  (8-495-993-93-52)</t>
  </si>
  <si>
    <t>4-БВ1</t>
  </si>
  <si>
    <t>Начальник отдела по ЖК и ДТХ</t>
  </si>
  <si>
    <t>Груданов А.Г.</t>
  </si>
  <si>
    <t>8-495-993-93-11,    dorogi_dmitrov@mail.ru</t>
  </si>
  <si>
    <t>Вокзал-завод МЖБК -Сады</t>
  </si>
  <si>
    <t>1-БВ1</t>
  </si>
  <si>
    <t>Вокзал РТС</t>
  </si>
  <si>
    <t>ООО «Дмитролайн»</t>
  </si>
  <si>
    <t>М.О. , г. Дмитров, пос. Каналстрой, территория ЗАО "Трансэк"</t>
  </si>
  <si>
    <t>Семенов В.А.  8-495-993-74-07</t>
  </si>
  <si>
    <t>№1672</t>
  </si>
  <si>
    <t>до 31.12.2016</t>
  </si>
  <si>
    <t>Вокзал 4 мкрн</t>
  </si>
  <si>
    <t>до 31.12.2015</t>
  </si>
  <si>
    <t>1-МВ2</t>
  </si>
  <si>
    <t>Глава г.п. Яхрома</t>
  </si>
  <si>
    <t>Дворников С.Ю.</t>
  </si>
  <si>
    <t>8-495-993-95-77</t>
  </si>
  <si>
    <t>№1/2011-т</t>
  </si>
  <si>
    <t>до 31.10.2016</t>
  </si>
  <si>
    <t>1-МВ1,1-БВ2</t>
  </si>
  <si>
    <t>Вокзал-ул. Космонавтов</t>
  </si>
  <si>
    <t>3-БВ1</t>
  </si>
  <si>
    <t>до 31.12.2014</t>
  </si>
  <si>
    <t>Вокзал-ул. Оборонная</t>
  </si>
  <si>
    <t>1-МВ1</t>
  </si>
  <si>
    <t>Дмитров-Мельчевка</t>
  </si>
  <si>
    <t>Дмитров-ст. Турист-Дьяково</t>
  </si>
  <si>
    <t>Дмитров-ст. Костино</t>
  </si>
  <si>
    <t>Дмитров-Княжево</t>
  </si>
  <si>
    <t>Дмитров-Саввино-Никитино-Старово</t>
  </si>
  <si>
    <t>1-МВ1, 1-МВ2,</t>
  </si>
  <si>
    <t>Дмитров-покровское</t>
  </si>
  <si>
    <t xml:space="preserve"> 1-МВ2</t>
  </si>
  <si>
    <t>Дмитров-фабрика 1-е мая</t>
  </si>
  <si>
    <t>Дмитров-РТС-Б.Кузнецово</t>
  </si>
  <si>
    <t>2БВ1</t>
  </si>
  <si>
    <t>Дмитров-Подъячево-Федоровка</t>
  </si>
  <si>
    <t>6-БВ1, 2-БВ2</t>
  </si>
  <si>
    <t>Дмитров-ст Икша-сан Горки</t>
  </si>
  <si>
    <t>6-БВ1,</t>
  </si>
  <si>
    <t>3-БВ1,</t>
  </si>
  <si>
    <t>Дмитров-Рогачево-Нижнево</t>
  </si>
  <si>
    <t>12-БВ1,</t>
  </si>
  <si>
    <t>Дмитров-Яхрома</t>
  </si>
  <si>
    <t>2-БВ1, 2-ОБВ1,</t>
  </si>
  <si>
    <t>Дмитров-Починки-Яхрома</t>
  </si>
  <si>
    <t>Дмитров-Рыбное</t>
  </si>
  <si>
    <t>№1674</t>
  </si>
  <si>
    <t>1-МВ1,3-МВ2</t>
  </si>
  <si>
    <t>Дмитров-Автополигон</t>
  </si>
  <si>
    <t>2-МВ1</t>
  </si>
  <si>
    <t>Дмитров-Ильинское</t>
  </si>
  <si>
    <t>ст Икша-Ассаурово-Дмитров</t>
  </si>
  <si>
    <t>6-БВ1</t>
  </si>
  <si>
    <t>Шпилево-Прудцы</t>
  </si>
  <si>
    <t>Дмитров-Высоково</t>
  </si>
  <si>
    <t>Дмитров-Думино</t>
  </si>
  <si>
    <t>Дмитров-Вороново</t>
  </si>
  <si>
    <t>ИНН 5000.0000.17</t>
  </si>
  <si>
    <t>Тип перевозок по применяемым тарифам (регулируемые, нерегулируемые)</t>
  </si>
  <si>
    <t>регулируемые</t>
  </si>
  <si>
    <t>нерегулируемые</t>
  </si>
  <si>
    <t>3-БВ1, 2-МВII</t>
  </si>
  <si>
    <t>ИНН 5007.0467.26</t>
  </si>
  <si>
    <t>№2161</t>
  </si>
  <si>
    <t>№1675</t>
  </si>
  <si>
    <t>БВ2  2 шт, МВ1  2шт</t>
  </si>
  <si>
    <t>№1673</t>
  </si>
  <si>
    <t>24-МВ1, 5-МВ2</t>
  </si>
  <si>
    <t>1-МВ2, 1-ОМВ</t>
  </si>
  <si>
    <t>1-ОМВ</t>
  </si>
  <si>
    <t>п.Деденево-Н. Гришино</t>
  </si>
  <si>
    <t>Дмитров-Яхрома-Шустино</t>
  </si>
  <si>
    <t>№0148300030913000508-0127565-02</t>
  </si>
  <si>
    <t>16.12.2013г.</t>
  </si>
  <si>
    <t>№0148300030913000509-0127565-01</t>
  </si>
  <si>
    <t>19.12.2013г.</t>
  </si>
  <si>
    <t>№014830002861300065-0177346-01</t>
  </si>
  <si>
    <t>Наименования промежуточных остановочных пунктов (или наименования поселений, в границах которых расположены промежуточные остановочные пункты)</t>
  </si>
  <si>
    <t>Наименования улиц, автомобильных дорог, по которым предполагается движение транспортных средств между остановочными пунктами по маршруту регулярных перевозок</t>
  </si>
  <si>
    <t>Протяженность маршрута регулярных перевозок, км</t>
  </si>
  <si>
    <t xml:space="preserve">Порядок посадки и высадки пассажиров </t>
  </si>
  <si>
    <t>Вид регулярных перевозок</t>
  </si>
  <si>
    <t>Виды транспортных средств и классы транспортных средств, которые используются для перевозок по маршруту регулярных перевозок, максимальное количество транспортных средств каждого класса</t>
  </si>
  <si>
    <t>Экологические характеристики транспортных средств, которые используются для перевозок по маршруту регулярных перевозок</t>
  </si>
  <si>
    <t>Дата начала осуществления регулярных перевозок</t>
  </si>
  <si>
    <t>Наименование, место нахождения юридического лица, фамилия, имя , отчество индивидуального предпринимателя (в том числе участников договора простого товарищества), осуществляющих перевозки по маршруту регулярных перевозок</t>
  </si>
  <si>
    <t>Реестр маршрутов регулярных перевозок Дмитровского муниципального района Московской области на 2016 год</t>
  </si>
  <si>
    <t>регулируемый тариф</t>
  </si>
  <si>
    <t>нерегулируемый тариф</t>
  </si>
  <si>
    <t>ЕВРО 4</t>
  </si>
  <si>
    <t>ООО «Дмитролайн»,Адрес: 141800, Московская обл., г. Дмитров, ул. Подъячева, 60, Генеральный директор Семенов Виктор Александрович</t>
  </si>
  <si>
    <t>ГУП МО"МОСТРАНСАВТО"  филиал А/к №1784,  141800, Московская область, г. Дмитров, ул. Промышленная, д. 4 ОГРН 1025006171519 ИНН 5000000017, И.О. Директора Голубев Андрей Михайлович</t>
  </si>
  <si>
    <t xml:space="preserve">только в установленных остановочных пунктах или, в любом не запрещенном правилами дорожного движения месте </t>
  </si>
  <si>
    <t>городское поселение Дмитров</t>
  </si>
  <si>
    <t>городское поселение Дмитров, сельское поселение Куликовское</t>
  </si>
  <si>
    <t>городское поселение Дмитров, городское поселение Яхрома, городское поселение Деденево</t>
  </si>
  <si>
    <t>городское поселение Дмитров, сельское поселение Костинское</t>
  </si>
  <si>
    <t>городское поселение Дмитров, сельское поселение Якотское</t>
  </si>
  <si>
    <t>городское поселение Дмитров, сельское поселение Синьковское, сельское поселение Большерогачевское</t>
  </si>
  <si>
    <t>городское поселение Дмитров, городское поселение Яхрома</t>
  </si>
  <si>
    <t>Дмитров-липино-Канал им Москвы</t>
  </si>
  <si>
    <t>городское поселение Дмитров, сельское поселение Синьковское, сельское поселение Куликовское</t>
  </si>
  <si>
    <t>городское поселение Дмитров, городское поселение Яхрома, городское поселение Деденево, сельское поселение Костинское</t>
  </si>
  <si>
    <t>городское поселение Дмитров, сельское поселение Синьковское</t>
  </si>
  <si>
    <t>городское поселение Дмитров, городское поселение Яхрома, городское поселение Деденево, городское поселение Икша, сельское поселение Габовское</t>
  </si>
  <si>
    <t>городское поселение Дмитров, городское поселение Яхрома, городское поселение Деденево, городское поселение Икша, сельское поселение Костинское</t>
  </si>
  <si>
    <t>Ул. Московская, Ул. Советская, Ул.Загорская, Ул. Минина, Западная объездная автодорога, Ул.Пушкинская, Ул.Семенюка, Ул. Профессиональная  г. Дмитрова, А-108- МБК –Ленинградско-Дмитровское шоссе, МБК-Рогачево, Рогачево-Покровское</t>
  </si>
  <si>
    <t>Ул. Московская, Ул. Советская, Ул.Загорская, Ул. Минина, Западная объездная автодорога, Ул.Пушкинская, Ул.Семенюка, Ул. Профессиональная  г. Дмитрова, А-108- МБК –Ленинградско-Дмитровское шоссе, МБК-Рогачево, Рогачево-Нижнево, МБК - Синьково - Насадкино - канал им.  Москвы, Рогачево - Клюшниково</t>
  </si>
  <si>
    <t>Ул. Московская, Ул. Советская, Ул.Загорская, Ул. Минина, Западная объездная автодорога, Ул.Пушкинская, Ул.Семенюка, Ул. Профессиональная  г. Дмитрова, А-108- МБК –Ленинградско-Дмитровское шоссе, МБК-Автополигон</t>
  </si>
  <si>
    <t>Ул. Московская, Ул. Советская, Ул.Загорская, Ул. Минина, Ул. Семенюка, Ул. Профессиональная  г. Дмитрова, А-108-МБК –Дмитровско-Ярославское шоссе, МБК-Буденовец, Жестылево-Рыбное</t>
  </si>
  <si>
    <t>Ул. Московская, Ул. Советская, Ул.Загорская, Ул. Минина, Ул. Профессиональная, Ул.Промышленная, Ул. Дубнинская, г. Дмитрова, МБК-Москва-Дмитров-Дубна-МБК, Москва-Дмитров-Дубна, МБК –Ленинградско-Дмитровское шоссе, Ул. Пушкинская, Ул. Семенюка  г. Дмитрова, МБК-Настасьино</t>
  </si>
  <si>
    <t>Ул. Московская, Ул. Советская, Ул.Загорская, Ул. Минина, Западная объездная автодорога, Ул.Пушкинская, Ул.Семенюка, Ул. Профессиональная г. Дмитрова, МБК –Ленинградско-Дмитровское шоссе,МБК-Настасьино-Высоково -МБК</t>
  </si>
  <si>
    <t>Ул. Московская, Ул. Советская, Ул.Загорская, Ул. Минина, Ул. Профессиональная, Ул.Промышленная, ул. Пушкинская, ул. Внуковская г. Дмитрова,</t>
  </si>
  <si>
    <t>Ул. Московская, ул. Подъячева, ул. Инженерная, ул. Чекистская,  ул. Комсомольская, ул.Большевистская, ул. Космонавтов г. Дмитрова</t>
  </si>
  <si>
    <t>Ул. Московская, Ул. Советская, Ул.Загорская, ул. Семенюка Ул. Минина, Ул. Профессиональная, ул. Пушкинская, ул.Большевистская, ул. Космонавтов, ул. Кольцо г. Дмитрова</t>
  </si>
  <si>
    <t>Ул. Московская, Западная объездная автодорога, ул. Семенюка Ул. Профессиональная, Ул.Промышленная,  Ковригинское шоссе, ул. Школьная ДЗФС, г. Дмитрова</t>
  </si>
  <si>
    <t>Ул. Московская, Ул. Советская, Ул.Загорская, Ул. Минина, ул. Пушкинская, ул. Семенюка, Ул. Профессиональная г. Дмитрова, МБК –Ленинградско-Дмитровское шоссе, МБК-Мельчевка</t>
  </si>
  <si>
    <t>А-104-Москва-Дмитров-Дубна,  А-107-ММК-Дмитровско-Ярославское шоссе, ММК-Гришино-Костино</t>
  </si>
  <si>
    <t>Ул. Московская, Ул. Советская, Ул.Загорская, ул. Семенюка Ул. Минина, Ул. Профессиональная, ул. Пушкинская, ул. Промышленная г. Дмитрова</t>
  </si>
  <si>
    <t>Ул. Московская, Ул. Советская, Ул.Загорская, ул. Семенюка Ул. Минина, Ул. Профессиональная, ул. Пушкинская, ул. Промышленная г. Дмитрова, А-104-ММК-Дмитров-ММК, ул. Ленина г. Яхрома</t>
  </si>
  <si>
    <t>Ул. Московская, Ул. Советская, Ул.Загорская, ул. Семенюка Ул. Минина,  ул. Пушкинская, ул.Большевистская, ул. Космонавтов, г. Дмитрова</t>
  </si>
  <si>
    <t>Ул. Московская, Ул. Советская, Ул.Загорская, ул. Семенюка Ул. Минина,  ул. Пушкинская, ул.Профессиональная, ул. Оборонная, г. Дмитрова</t>
  </si>
  <si>
    <t>Ул. Московская, ул. Советская, ул. Инженерная, ул. Чекистская,  ул. Комсомольская, ул.Большевистская, ул. 2-я Инженерная, ул. Таборная, ул. Технологическая, ул. Одинцова г. Дмитрова</t>
  </si>
  <si>
    <t>ул. Л. Толстого, ул. Аллейная, ул. Веретенникова, Ул. Московская, Ул. Советская, Ул.Загорская, Ул. Минина,  Ул.Пушкинская, Ул.Семенюка, Ул. Профессиональная ул. Промышленная г. Дмитрова, "Дмитров - Орудьево - Жуковка" - Пересветово</t>
  </si>
  <si>
    <t>Ул. Московская, Ул. Советская, Ул.Загорская, ул. Семенюка Ул. Минина,  ул. Пушкинская, ул.Большевистская, ул. Космонавтов, г. Дмитрова Дмитров-Костино, "ММК - Гришино - Костино" - ст. Костино</t>
  </si>
  <si>
    <t xml:space="preserve"> Ул. Московская, Ул. Советская, Ул.Загорская, Ул. Минина,  Ул.Пушкинская, Ул.Семенюка, Ул. Профессиональная ул. Промышленная г. Дмитрова, "Дмитров - Орудьево - Жуковка" </t>
  </si>
  <si>
    <t>Ул. Московская, Ул. Советская, Ул.Загорская, Ул. Минина, Западная объездная автодорога, Ул.Пушкинская, Ул.Семенюка, Ул. Профессиональная  г. Дмитрова, А-108- МБК –Ленинградско-Дмитровское шоссе, МБК-Рогачево, Рогачево-Нижнево, МБК - Синьково - Насадкино - канал им.  Москвы</t>
  </si>
  <si>
    <t>Ул. Московская, Ул. Советская, Ул.Загорская, Ул. Минина, Ул. Семенюка, Ул. Профессиональная  г. Дмитрова, А-108-МБК –Дмитровско-Ярославское шоссе, МБК-Буденовец, МБК - Лифаново - Старово - МБК</t>
  </si>
  <si>
    <t>Ул. Московская, Ул. Советская, Ул.Загорская, Ул. Минина, Ул. Профессиональная, Ул.Промышленная, ул. Пушкинская, ул. Внуковская г. Дмитрова,  МБК - Дмитров, Внуково - Кузнецово</t>
  </si>
  <si>
    <t>Ул. Московская, г. Дмитрова, А-104-ММК-Дмитров-ММК, А-104-Москва-Дмитров-Дубна, А-107 ММК- Ленинградско-Дмитровское шоссе, ММК - Никольское - Горки</t>
  </si>
  <si>
    <t>Ул. Московская, г. Дмитрова, А-104-ММК-Дмитров-ММК, Яхрома-Ильинское</t>
  </si>
  <si>
    <t>Ул. Московская, г. Дмитрова, А-104-ММК-Дмитров-ММК, А-104-Дмитров-Москва-Дубна, А-107- ММК- Дмитровско-ярославское шоссе, Подосинки - Батюшково - Ильинское</t>
  </si>
  <si>
    <t xml:space="preserve">Ул. Московская, Ул. Советская, Ул.Загорская, Ул. Минина, Ул. Семенюка, Ул. Профессиональная  г. Дмитрова, А-108-МБК –Дмитровско-Ярославское шоссе,  МБК - Плетенево - Буденновец - МБК </t>
  </si>
  <si>
    <t>Ул. Московская, г. Дмитрова, А-104-ММК-Дмитров-ММК, А-104-Москва-Дмитров-Дубна, ул. Кооперативная , ул. Вокзальная, ул. Почтовая п. Деденево, Целеево - Парамоново - Дьяково</t>
  </si>
  <si>
    <t>Ул. Московская, Ул. Советская, Ул.Загорская, ул. Семенюка Ул. Минина, Ул. Профессиональная, ул. Пушкинская,  г. Дмитрова, А-104-Москва-Дмитров-Дубная, ул. Ленина, ул. Починковская, ул. Бусалова, ул. Советская, пер. Суровцовский, ул. Конярова г. Яхрома</t>
  </si>
  <si>
    <t>Ул. Московская, г. Дмитрова, А-104-ММК-Дмитров-ММК, А-104-Москва-Дмитров-Дубна, ул. Ленина, ул. Советская, ул. подъячева, ул. Фабричная, пер. Ольговский, пер. Суровцовский,  Яхрома-Подъячева, "Яхрома - Подьячево" - Подьячево</t>
  </si>
  <si>
    <t>Ул. Московская, г. Дмитрова, А-104-ММК-Дмитров-ММК, А-104-Дмитров-Москва-Дубна, А-107- ММК- Дмитровско-ярославское шоссе, ММК-Гришино-Костино</t>
  </si>
  <si>
    <t>автобус</t>
  </si>
  <si>
    <t>Регистрационный номер маршрута</t>
  </si>
  <si>
    <t>Номер маршрута</t>
  </si>
  <si>
    <t xml:space="preserve">Наименования улиц, автомобильных дорог, по которым предполагается движение транспортных средств между остановочными пунктами по маршруту </t>
  </si>
  <si>
    <t>Протяженность маршрута (км)</t>
  </si>
  <si>
    <t>прямой путь</t>
  </si>
  <si>
    <t>обратный путь</t>
  </si>
  <si>
    <t>вид</t>
  </si>
  <si>
    <t>количество</t>
  </si>
  <si>
    <t xml:space="preserve">класс </t>
  </si>
  <si>
    <t>4а</t>
  </si>
  <si>
    <t>4б</t>
  </si>
  <si>
    <t>5а</t>
  </si>
  <si>
    <t>5б</t>
  </si>
  <si>
    <t>9а</t>
  </si>
  <si>
    <t>9б</t>
  </si>
  <si>
    <t>9в</t>
  </si>
  <si>
    <t>Наименования промежуточных остановочных пунктов  по маршруту регулярных перевозок</t>
  </si>
  <si>
    <t xml:space="preserve">Порядок  посадки и высадки пассажиров </t>
  </si>
  <si>
    <t>Информация о транспортных средствах, которые используются для перевозок по маршруту регулярных перевозок</t>
  </si>
  <si>
    <t>Экологические характеристики транспортных средств, которые используются для перевозок  по маршруту</t>
  </si>
  <si>
    <t>Наименование, место нахождения юридического лица, фамилия, имя и, если имеется, отчество индивидуального предпринимателя  (в том числе участников договора простого товарищества), осуществляющих перевозки  по маршруту</t>
  </si>
  <si>
    <t>не регулируемый тариф</t>
  </si>
  <si>
    <t xml:space="preserve">только в установленных остановочных пунктах </t>
  </si>
  <si>
    <t>№ п/п</t>
  </si>
  <si>
    <t xml:space="preserve">Регистрационный номер </t>
  </si>
  <si>
    <t>Наименование маршрута (начальный и конечный остановочные пункты или наименование поселений, в границах которых расположены начальный и(или) конечный остановочный пункты)</t>
  </si>
  <si>
    <t>Наименования промежуточных остановочных пунктов по маршруту регулярных перевозок или наименования поселений, в границах которых расположены промежуточные остановочные пункты</t>
  </si>
  <si>
    <t>Порядок посадки и высадки пассажиров</t>
  </si>
  <si>
    <t>Вид транспортных средств (Автобус; Троллейбус; Трамвай)</t>
  </si>
  <si>
    <t>Транспортные средства, которые используются для перевозок</t>
  </si>
  <si>
    <t>Экологические характеристики транспортных средств</t>
  </si>
  <si>
    <t>Характеристики транспортных средств</t>
  </si>
  <si>
    <t>Наименование, место нахождения (для юридического лица), фамилия, имя и, если имеется, отчество, место жительства (для индивидуального предпринимателя), идентификационный номер налогоплательщика, который осуществляет перевозки по маршруту регулярных перевозок</t>
  </si>
  <si>
    <t>Иные сведения</t>
  </si>
  <si>
    <t>Прямой путь</t>
  </si>
  <si>
    <t>Обратный путь</t>
  </si>
  <si>
    <t>Общая</t>
  </si>
  <si>
    <t>Количество</t>
  </si>
  <si>
    <t>Класс</t>
  </si>
  <si>
    <t>Евро 2</t>
  </si>
  <si>
    <t>Евро 3</t>
  </si>
  <si>
    <t>Евро 4</t>
  </si>
  <si>
    <t>Евро 5</t>
  </si>
  <si>
    <t>Наличие низкого пола</t>
  </si>
  <si>
    <t>Наличие кондиционера</t>
  </si>
  <si>
    <t>Наличие  оборудования для перевозок пассажиров из числа инвалидов</t>
  </si>
  <si>
    <t>Наличие электронного информационного табло</t>
  </si>
  <si>
    <t>Максимальный срок эксплуатации*</t>
  </si>
  <si>
    <t xml:space="preserve"> Вид сообщения (городское, пригородное, междугородное)</t>
  </si>
  <si>
    <t>6а</t>
  </si>
  <si>
    <t>6б</t>
  </si>
  <si>
    <t>7а</t>
  </si>
  <si>
    <t>7б</t>
  </si>
  <si>
    <t>7в</t>
  </si>
  <si>
    <t>11а</t>
  </si>
  <si>
    <t>11б</t>
  </si>
  <si>
    <t>12а</t>
  </si>
  <si>
    <t>12б</t>
  </si>
  <si>
    <t>12в</t>
  </si>
  <si>
    <t>12г</t>
  </si>
  <si>
    <t>14а</t>
  </si>
  <si>
    <t>14б</t>
  </si>
  <si>
    <t>14в</t>
  </si>
  <si>
    <t>14г</t>
  </si>
  <si>
    <t>14д</t>
  </si>
  <si>
    <t>16а</t>
  </si>
  <si>
    <t>16б</t>
  </si>
  <si>
    <t>16в</t>
  </si>
  <si>
    <t xml:space="preserve">Наименования муниципальных образований Московской области, 
по территории которых проходит маршрут
</t>
  </si>
  <si>
    <t xml:space="preserve">Информация 
о привлеченном перевозчиком соисполнителе, 
а также заключенных 
с ним договорах
</t>
  </si>
  <si>
    <t>городское</t>
  </si>
  <si>
    <t>да</t>
  </si>
  <si>
    <t>Юбилейный - Хлебокомбинат</t>
  </si>
  <si>
    <t>а/с Талдом - Юбилейный</t>
  </si>
  <si>
    <t>ст. Вербилки - ул. Жуковского</t>
  </si>
  <si>
    <t>Талдом - Вотря - платф. Запрудня</t>
  </si>
  <si>
    <t>Талдом - Юдино - Запрудня (ЗЭЛТА)</t>
  </si>
  <si>
    <t>Талдом - ст. Вербилки</t>
  </si>
  <si>
    <t>Талдом - Воргаш - с/т Истоки</t>
  </si>
  <si>
    <t>Талдом - Северный (з-д Промсвязь)</t>
  </si>
  <si>
    <t>Талдом - Ермолино</t>
  </si>
  <si>
    <t>Талдом - Спас-Угол</t>
  </si>
  <si>
    <t>Талдом - Полутьево</t>
  </si>
  <si>
    <t>Талдом - Остров</t>
  </si>
  <si>
    <t>Нушполы - Запрудня</t>
  </si>
  <si>
    <t>Талдом - Маклаково</t>
  </si>
  <si>
    <t>Талдом - Веретьево</t>
  </si>
  <si>
    <t>Талдом - Никитское</t>
  </si>
  <si>
    <t>ст. Власово - с/т Маяк</t>
  </si>
  <si>
    <t>ст. Власово - с/т Океан</t>
  </si>
  <si>
    <t>ст. Власово - с/т Слава</t>
  </si>
  <si>
    <t>ст. Власово - с/т Мирный-2</t>
  </si>
  <si>
    <t>ст. Власово - Попадьино</t>
  </si>
  <si>
    <t>1                      1</t>
  </si>
  <si>
    <t>Талдомский городской округ</t>
  </si>
  <si>
    <t>пригородное</t>
  </si>
  <si>
    <t>1                        1</t>
  </si>
  <si>
    <t>да                  нет</t>
  </si>
  <si>
    <t>да                       да</t>
  </si>
  <si>
    <t>7                         5</t>
  </si>
  <si>
    <t>а/с Талдом, Рынок, Администрация, Больница, Магазин № 42, Котельная, Дом № 36, Кооператор, Дом № 13, Больница, Типография, Рынок, а/с Талдом, совхоз "Талдом, совхоз "Талдом", ул. Октябрьская, ул. Осипенко, Высочки, Костино-1, Костино-2, Костино-3, Дом № 36, Ахтимнеево-1, ПМК, Юность, Хлебокомбинат, АТП</t>
  </si>
  <si>
    <t>ст. Власово, Бобылино, По требованию, Попадьино</t>
  </si>
  <si>
    <t>Попадьино, По требованию, Бобылино, ст. Власово</t>
  </si>
  <si>
    <t>ст. Власово, с/т Слава, с/т Звезда, с/т Мечта, с/т Океан</t>
  </si>
  <si>
    <t>Проезд к платформе, ул. Дачная, ул. Победы, ул. Забырина, ул. Маркса, ул. Кирова, ул. Пушкина, "Дмитров - Талдом" - Кушки</t>
  </si>
  <si>
    <t>Привокзальная площадь, ул. Кустарная, ул. Собцова, пл. Карла Маркса, ул. Победы, ул. Объездная, ул. Победы, пл. Карла Маркса, ул. Собцова, ул. Кустарная, Привокзальная площадь, Московское шоссе, ул. Шишунова, ул. Пришвина, "Талдом - Костино - Высочки", ул. Объездная, "Талдом - Ахтимнеево", "Талдом - Нерль", ул. Кустарная, ул. Советская, "Талдом - Рассадники", Юркинское шоссе</t>
  </si>
  <si>
    <t>"Дмитров - Талдом" - Кушки, ул. Пушкина, ул. Кирова, ул. Маркса, ул. Забырина, ул. Победы, ул. Дачная, проезд к платформе</t>
  </si>
  <si>
    <t>"Вотря - Растовцы" - Бобылино - Попадьино</t>
  </si>
  <si>
    <t>"Вотря - Растовцы", "Дмитров - Талдом", дороги СНТ</t>
  </si>
  <si>
    <t>Дороги СНТ, "Дмитров - Талдом", "Вотря - Растовцы"</t>
  </si>
  <si>
    <t>"Вотря - Растовцы", дороги СНТ</t>
  </si>
  <si>
    <t>Дороги СНТ, "Вотря - Растовцы"</t>
  </si>
  <si>
    <t>ст. Власово, с/т "Марьина роща", Сорокино, с/т "Заря", с/т "Автомобилист", с/т "Химик", с/т "Маяк"</t>
  </si>
  <si>
    <t>с/т "Маяк", с/т "Химик", с/т "Автомобилист", с/т "Заря", с/т "Марьина роща", ст. Власово</t>
  </si>
  <si>
    <t>с/т "Океан", с/т "Мечта", с/т "Звезда", с/т "Слава", Поворот, ст. Власово</t>
  </si>
  <si>
    <t>с/т "Слава", Поворот, ст. Власово</t>
  </si>
  <si>
    <t>ст. Власово, с/т "Слава"</t>
  </si>
  <si>
    <t>Дороги СНТ, "Дмитров - Талдом " - Бельское, "Дмитров - Талдом", "Вотря - Растовцы"</t>
  </si>
  <si>
    <t>"Вотря - Растовцы", "Дмитров - Талдом", "Дмитров - Талдом" - Бельское, дороги СНТ</t>
  </si>
  <si>
    <t>ст. Власово, Поворот, магазин "Бельское", с/т "Березовая роща", с/т "Радуга", с/т "Дубрава", с/т "Монолит", с/т "Фиалка", с/т "Медик-2", с/т "Красный Октябрь", с/т "Калинка", с/т "Каскад", с/т "Мирный-2"</t>
  </si>
  <si>
    <t>СК</t>
  </si>
  <si>
    <t>МК</t>
  </si>
  <si>
    <t>1</t>
  </si>
  <si>
    <t>а</t>
  </si>
  <si>
    <t>нет</t>
  </si>
  <si>
    <t xml:space="preserve">БК                  МК </t>
  </si>
  <si>
    <t>БК</t>
  </si>
  <si>
    <t xml:space="preserve">МК                  СК </t>
  </si>
  <si>
    <t>5                         7</t>
  </si>
  <si>
    <t>нет                  нет</t>
  </si>
  <si>
    <t>а/с Талдом, Рынок, Администрация, Больница, Магазин № 42, Котельная, Дом № 36, Кладбище, Кладбище-2, Кладбище, Кооператор, Дом № 13, Больница, Типография, Рынок, а/с Талдом, АТП, Типография, Переезд, а/с Талдом</t>
  </si>
  <si>
    <t>Привокзальная площадь, ул. Кустарная, ул. Собцова, пл. Карла Маркса, ул. Победы, ул. Объездная, ул. Победы, пл. Карла Маркса, ул. Собцова, ул. Кустарная, Привокзальная площадь, ул. Тверская, Московское шоссе, Привокзальная площадь, ул. Кустарная, Юркинское шоссе</t>
  </si>
  <si>
    <t>а/с Талдом, Рынок, АТП, Совхоз, Юркино, Радиоцентр, По требованию, Пенкино, Припущаево, Калинкино, Есаулово, Дмитровка, Вороново, Семягино, Чупаево, Храброво-1, Храброво-2, Станки, Шабушево, Ермолино, Жизнеево, Ширятино, Лесоучасток, Колбасино, Спас-Угол-1, Никитское</t>
  </si>
  <si>
    <t>Никитское, Спас-Угол-1, Колбасино, Лесоучасток, Ширятино, Жизнеево, Ермолино, Шабушево, Станки, Храброво-2, Храброво-1, Чупаево, Семягино, Вороново, Дмитровка, Есаулово, Калинкино, Припущаево, Пенкино, По требованию, Радиоцентр, Юркино, Совхоз, АТП, Рынок, а/с Талдом</t>
  </si>
  <si>
    <t>Привокзальная площадь, ул. Кустарная, Юркинское шоссе, "Талдом - Мокряги", "Храброво - Есаулово", "Талдом - Нерль", "Талдом - Нерль" - Никитское</t>
  </si>
  <si>
    <t>"Талдом - Нерль" - Никитское, "Талдом - Нерль", "Храброво - Есаулово", "Талдом - Мокряги", Юркинское шоссе, ул. Кустарная, Привокзальная площадь</t>
  </si>
  <si>
    <t>Привокзальная площадь, Московское шоссе, ул. Шишунова, "Талдом - Темпы", "Талдом - Темпы" - Бережок, "Стариково - Зятьково", "Юдино - Иванцево"</t>
  </si>
  <si>
    <t>2</t>
  </si>
  <si>
    <t>а/с Талдом, Рынок, ПМК, Ахтимнеево-1, Ахтимнеево-2, Карачуново, Мякишево, Квашенки-1, Квашенки-2, Сменки, По требованию (Кладбище), Некрасово, Овсянниково, Маклаково-1, По требованию, Маклаково-2, Маклыгино, Волкуша, Волково, Бакшеиха, Бобровниково, Курапово</t>
  </si>
  <si>
    <t>Маклаково-2, Маклаково-1, Овсянниково, Некрасово, По требованию (Кладбище), поворот на Маклыгино, Сменки, Квашенки-2, Квашенки-1, Мякишево, Сотское, Карачуново, Ахтимнеево-2, Ахтимнеево-1, ПМК, Рынок, а/с Талдом, Курапово, Бобровниково, Бакшеиха, Волково, Волкуша, Маклыгино</t>
  </si>
  <si>
    <t>Привокзальная площадь, ул. Кустарная, "Талдом - Нерль", "Талдом - Нерль" - Маклаково - Бобровниково, "Моклыгино - Парашино - Никитино", "Моклыгино - Парашино - Никитино" - Курапово</t>
  </si>
  <si>
    <t>а/с Талдом, Рынок, Юность, Рассадники, Григорово, Григорово-2, Пригары, с/т "Журавли", Растовцы, ст. Власово, Вотря, Тарусово, Поворот, Глинки, Ново-Никольское-1, Лесничество, Танино, Гари-2, Гари, Школа, Завод, Электрон, Подстанция, Магазин, платф. Запрудня</t>
  </si>
  <si>
    <t>платф. Запрудня, Подстанция, Электрон, Завод, Школа, Гари, Гари-2, Танино, Ново-Никольское-1, Глинки, Тарусово, Поворот, Вотря, ст. Власово, Растовцы, с/т "Журавли", Пригары, Григорово-2, Григорово, Рассадники, Юность, Рынок, а/с Талдом</t>
  </si>
  <si>
    <t>Привокзальная площадь, ул. Кустарная, ул. Советская, "Дмитров - Талдом", "Вотря - Растовцы", "Новоникольское - Юдино", "Новоникольское - Юдино" - Тарусово, "Вербилки - Запрудня", ул. Советская, ул. Первомайская</t>
  </si>
  <si>
    <t>ул. Первомайская, ул. Советская, "Вербилки - Запрудня", "Новоникольское - Юдино", "Новоникольское - Юдино" - Тарусово, "Вотря - Растовцы", "Дмитров - Талдом", ул. Советская, ул. Кустарная, Привокзальная площадь</t>
  </si>
  <si>
    <t>Привокзальная площадь, Московское шоссе, ул. Шишунова, "Талдом - Темпы", "Талдом - Темпы" - Воргаш, дороги СНТ</t>
  </si>
  <si>
    <t>Остров, Б. Семеновское-2, Б. Семеновское-1, поворот на Мокряги, Измайлово, Николо-Кропотки, Рождество-Вьюлки, Костолыгино, Разорено-Семеновское, Айбутово, Костенево, Кунилово, Калинкино, Припущаево, Пенкино, По требованию, Радиоцентр, Юркино, Совхоз, АТП, Рынок, а/с Талдом</t>
  </si>
  <si>
    <t>Привокзальная площадь, ул. Кустарная, Юркинское шоссе, "Талдом - Мокряги", "Константиново - Закубежье - Остров" - "Талдом - Мокряги"</t>
  </si>
  <si>
    <t>"Константиново - Закубежье - Остров" - "Талдом - Мокряги", "Талдом - Мокряги", Юркинское шоссе, ул. Кустарная, Привокзальная площадь</t>
  </si>
  <si>
    <t>да                       нет</t>
  </si>
  <si>
    <t>а/с Талдом, Рынок, АТП, Совхоз, Юркино, Радиоцентр, По требованию, Пенкино, Припущаево, Калинкино, Кунилово, Костенево, Айбутово, Разорено-Семеновское, Головачево, Павловское, поворот на Курилово, Пенское, Бучево, Сенино, Фоминское, Ермолино, д. Ермолино</t>
  </si>
  <si>
    <t>д. Ермолино, Ермолино, Фоминское, Сенино, Бучево, Пенское, поворот на Курилово, Павловское, Головачево, Разорено-Семеновское, Айбутово, Костенево, Кунилово, Калинкино, Припущаево, Пенкино, По требованию, Радиоцентр, Юркино, Совхоз, АТП, Рынок, а/с Талдом</t>
  </si>
  <si>
    <t>Привокзальная площадь, ул. Кустарная, Юркинское шоссе, "Талдом - Мокряги", "Ермолино - Разорено-Семеновское", "Талдом - Нерль", "Талдом - Нерль" - Ермолино</t>
  </si>
  <si>
    <t>"Талдом - Нерль" - Ермолино, "Талдом - Нерль", "Ермолино - Разорено-Семеновское", "Талдом - Мокряги", Юркинское шоссе, ул. Кустарная, Привокзальная площадь</t>
  </si>
  <si>
    <t>Привокзальная площадь, ул. Кустарная, "Талдом - Нерль", "Храброво - Озерское - Домославка", д. Кошелево (уч-к 2), "Талдом - Нерль" - Ермолино, "Талдом - Нерль" - Никитское</t>
  </si>
  <si>
    <t>"Талдом - Нерль" - Маклаково - Бобровниково, "Талдом - Нерль", ул. Кустарная, Привокзальная площадь, "Моклыгино - Парашино - Никитино" - Курапово, "Моклыгино - Парашино - Никитино"</t>
  </si>
  <si>
    <t>"Талдом - Нерль", "Талдом - Нерль" - Ермолино, "Храброво - Озерское - Домославка", д. Кошелево (уч-к 2), ул. Кустарная, Привокзальная площадь</t>
  </si>
  <si>
    <t>4                     2                       2</t>
  </si>
  <si>
    <t>МК                  СК                            БК</t>
  </si>
  <si>
    <t>нет                         нет                          да</t>
  </si>
  <si>
    <t>да                      да                  да</t>
  </si>
  <si>
    <t>нет                           да                        да</t>
  </si>
  <si>
    <t>нет                 да              да</t>
  </si>
  <si>
    <t>5                    7                          7</t>
  </si>
  <si>
    <t>а/с Талдом, Рынок, АТП, Совхоз, Юркино, Радиоцентр, По требованию, Пенкино, Припущаево, Калинкино, Кунилово, Костенево, Айбутово, Разорено-Семеновское, Костолыгино, Рождество-Вьюлки, Николо-Кропотки, Измайлово, поворот на Мокряги, Б. Семеновское-1, Б. Семеновское-2, Остров</t>
  </si>
  <si>
    <t>а/с Талдом, Рынок, Администрация, Больница, Магазин № 42, Котельная, Дом № 36, Кооператор, Дом № 13, Больница, Типография, Рынок, АТП, Совхоз, Юркино, Радиоцентр, ул. Зеленая, з-д Промсвязь</t>
  </si>
  <si>
    <t>з-д Промсвязь, ул. Зеленая, Ралиоцентр, Юркино, Совхоз, АТП, Рынок, Администрация, Больница, Магазин № 42, Котельная, Дом № 36, Кооператор, Дом № 13, Больница, Типография, Переезд, а/с Талдом</t>
  </si>
  <si>
    <t>Привокзальная площадь, ул. Кустарная, ул. Собцова, пл. Карла Маркса, ул. Победы, ул. Объездная, ул. Победы, пл. Карла Маркса, ул. Собцова, ул. Кустарная, Юркинское шоссе, "Талдом - Мокряги", ул. Зеленая, проезд на Добровольцы</t>
  </si>
  <si>
    <t>Проезд на Добровольцы, ул. Зеленая, "Талдом - Мокряги", Юркинское шоссе, ул. Кустарная, ул. Собцова, пл. Карла Маркса, ул. Победы, ул. Объездная, ул. Победы, пл. Карла Маркса, ул. Тверская, Московское шоссе, Привокзальная площадь</t>
  </si>
  <si>
    <t>4                     1                       1</t>
  </si>
  <si>
    <t>а/с Талдом, Рынок, АТП, Совхоз, Юркино, Радиоцентр, По требованию, Пенкино, Припущаево, Калинкино, Есаулово, Дмитровка, Вороново, Семягино, Чупаево, Храброво-1, Храброво-2, Кошелево, Старая Хотча, Береговское, Озерское, Береговское, Ульянцево, Глебово, Хотилово, поворот на Кузнецово, Полутьево, ПМК, Ахтимнеево-1, Ахтимнеево-2, Карачуново, Сотское, Мякишево, Квашенки-1, Квашенки-2, Жеребцово, Парашино, Дьяконово</t>
  </si>
  <si>
    <t>Полутьево, поворот на Кузнецово, Глебово, Ульянцево, Озерское, Береговское, Старая Хотча, Кошелево, Храброво-2, Храброво-1, Чупаево, Семягино, Вороново, Дмитровка, Есаулово, Калинкино, Припущаево, Пенкино, По требованию, Радиоцентр, Юркино, Совхоз, АТП, Рынок, а/с Талдом, Дьяконово, Парашино, Жеребцово, Квашенки-2, Квашенки-1, Мякишево, Сотское, Карачуново, Ахтимнеево-2, Ахтимнеево-1, ПМК</t>
  </si>
  <si>
    <t>Привокзальная площадь, ул. Кустарная, Юркинское шоссе, "Талдом - Мокряги", "Храброво - Есаулово", "Храброво - Озерское - Домославка", "Береговское - Полутьево", "Талдом - Нерль"</t>
  </si>
  <si>
    <t>"Береговское - Полутьево", "Храброво - Озерское - Домославка", "Храброво - Есаулово", "Талдом - Мокряги", Юркинское шоссе, ул. Кустарная, Привокзальная площадь, "Талдом - Нерль"</t>
  </si>
  <si>
    <t>а/с Талдом, совхоз "Талдом", Страшево, Юдино, Пановка, с/т "Дружба", Сады, Полуденовка-1, Полуденовка-2, Поворот, Соревнование, Поворот, платф. Запрудня, Подстанция, Электрон, Завод, Школа, Хохлово, Гари, Гари-2, Танино, Ново-Никольское-1, Глинки, Вотря, Тарусово</t>
  </si>
  <si>
    <t>Привокзальная площадь, Московское шоссе, ул. Шишунова, "Талдом - Темпы", А-104 "Москва - Дмитров - Дубна", ул. Первомайская, ул. Советская, ул. Школьная, ул. Некрасова, "Вербилки - Запрудня", "Вотря - Растовцы", "Новоникольское - Юдино", "Новоникольское - Юдино" - Тарусово"</t>
  </si>
  <si>
    <t>Дороги СНТ, "Талдом - Темпы" - Воргаш, "Талдом - Темпы", ул. Шишунова, Московское шоссе, Привокзальная площадь</t>
  </si>
  <si>
    <t>1                       4</t>
  </si>
  <si>
    <t>1                        4</t>
  </si>
  <si>
    <t>ст. Вербилки, ул. Октябрьская, Керосинка, АО "Фарфор Вербилок", Продмаг, Дом отдыха, Дом престарелых, Магазин, По требованию, ул. Жуковского, Ново-Гуслево-2, Кушки</t>
  </si>
  <si>
    <t>Кушки, Ново-Гуслево-2, ул. Жуковского, По требованию, Магазин, Дом престарелых, Дом отдыха, Продмаг, АО "Фарфор Вербилок", Керосинка, ул. Октябрьская, ст. Вербилки</t>
  </si>
  <si>
    <t>Тарусово, Поворот, Глинки, Ново-Никольское-1, Лесничество, Танино, Гари-2, Гари, Хохлово, Школа, Завод, Электрон, Подстанция, Магазин, платф. Запрудня, Соревнование, Поворот, Полуденовка-2, Полуденовка-1, Сады, с/т "Дружба", Пановка, Юдино, Страшево, совхоз "Талдом", Рынок, а/с Талдом</t>
  </si>
  <si>
    <t>"Ново-Никольское - Юдино" - Тарусово, "Ново-Никольское - Юдино", "Вербилки - Запрудня", ул. Советская, ул. Школьная, ул. Некрасова, ул. Первомайская, А-104 "Москва - Дмитров - Дубна",  "Талдом - Темпы" - Воргаш, "Талдом - Темпы", ул. Шишунова, ул. С-Щедрина, ул. Собцова, ул. Кустарная, Московское шоссе, Привокзальная площадь</t>
  </si>
  <si>
    <t>Привокзальная площадь, ул. Кустарная, ул. Советская, "Дмитров - Талдом", "Дмитров - Талдом" - Бельское, "Дмитров - Талдом" - Богородское - Константиново, "Дмитров - Талдом" - Вербилки, проезд Ленстроя, ул. Ленстрой 1, ул. Забырина, ул. Победы, ул. Дачная, проезл к платформе</t>
  </si>
  <si>
    <t>Проезд к платформе, ул. Дачная, ул. Победы, ул. Забырина, ул. Ленстрой 1, проезд Ленстроя, "Дмитров - Талдом" - Вербилки, "Дмитров - Талдом", "Дмитров - Талдом" - Богородское - Константиново, "Дмитров - Талдом" - Бельское, ул. Советская, ул. Кустарная, ул. Собцова, пл. Карла Маркса, ул. Победы, ул. Объездная, ул. Победы, пл. Карла Маркса, ул. Тверская, Московское шоссе, Привокзальная площадь</t>
  </si>
  <si>
    <t>1                            1                       1</t>
  </si>
  <si>
    <t>да                           да                        да</t>
  </si>
  <si>
    <t>да                 да              да</t>
  </si>
  <si>
    <t>"Дмитров - Талдом" - Богородское - Константиново - Нушполы, "Дмитров - Талдом" - Богородское - Константиново, "Дмитров - Талдом", "Дмитров - Талдом" - Вербилки, проезд Ленстроя, ул. Ленстрой 1, ул. Забырина, ул. Победы, ул. Дачная, проезл к платформе, "Вербилки - Запрудня", ул. Советская, ул. Первомайская, А-104 "Москва - Дмитров - Дубна", ул. Советская, ул. Кустарная, Привокзальная площадь</t>
  </si>
  <si>
    <t>А-104 "Москва - Дмитров - Дубна", ул. Первомайская, ул. Советская,"Вербилки - Запрудня", проезд к платформе, ул. Дачная, ул. Победы, ул. Забырина, ул. Ленстрой 1, проезд Ленстроя, "Дмитров - Талдом" - Вербилки, "Дмитров - Талдом", "Дмитров - Талдом" - Богородское - Константиново, "Дмитров - Талдом" - Богородское - Константиново - Нушполы, Привокзальная площадь, ул. Кустарная, ул. Советская</t>
  </si>
  <si>
    <t>3                     1                       1</t>
  </si>
  <si>
    <t>3                    1                       1</t>
  </si>
  <si>
    <t>с/т "Мирный-2", с/т "Каскад", с/т "Калинка", с/т "Красный Октябрь", с/т "Медик-2", с/т "Фиалка", с/т "Монолит", с/т "Дубрава", с/т "Радуга", с/т "Березовая роща", магазин "Бельское", Поворот на Бельское, Поворот, ст. Власово</t>
  </si>
  <si>
    <t>а/с Талдом, совхоз "Талдом", Лебзино, Людятино, Великий Двор-1, Великий Двор-2, Сляднево, Воргаш, с/т "Зенит", с/т "Истоки"</t>
  </si>
  <si>
    <t>с/т "Истоки", с/т "Зенит", Воргаш, Сляднево, Великий Двор-2, Великий Двор-1, Людятино, Лебзино, совхоз "Талдом", а/с Талдом</t>
  </si>
  <si>
    <t>Приложение 1</t>
  </si>
  <si>
    <t>к постановлению главы Талдомского</t>
  </si>
  <si>
    <t>городского  округа Молсковской области</t>
  </si>
  <si>
    <t>РЕЕСТР МУНИЦИПАЛЬНЫХ МАРШРУТОВ РЕГУЛЯРНЫХ ПЕРЕВОЗОК ТАЛДОМСКОГО ГОРОДСКОГО ОКРУГА МОСКОВСКОЙ ОБЛАСТИ на 2022 год.</t>
  </si>
  <si>
    <t>от "_29_"_декабря_2021 №_2283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</si>
</sst>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charset val="204"/>
      <scheme val="minor"/>
    </font>
    <font>
      <sz val="8"/>
      <name val="Times New Roman"/>
      <family val="1"/>
      <charset val="204"/>
    </font>
    <font>
      <b/>
      <sz val="10"/>
      <name val="Times New Roman"/>
      <family val="1"/>
      <charset val="204"/>
    </font>
    <font>
      <sz val="10"/>
      <name val="Times New Roman"/>
      <family val="1"/>
      <charset val="204"/>
    </font>
    <font>
      <b/>
      <sz val="14"/>
      <name val="Times New Roman"/>
      <family val="1"/>
      <charset val="204"/>
    </font>
    <font>
      <sz val="11"/>
      <name val="Times New Roman"/>
      <family val="1"/>
      <charset val="204"/>
    </font>
    <font>
      <sz val="10"/>
      <color indexed="10"/>
      <name val="Times New Roman"/>
      <family val="1"/>
      <charset val="204"/>
    </font>
    <font>
      <sz val="8"/>
      <color indexed="10"/>
      <name val="Times New Roman"/>
      <family val="1"/>
      <charset val="204"/>
    </font>
    <font>
      <sz val="11"/>
      <color indexed="10"/>
      <name val="Times New Roman"/>
      <family val="1"/>
      <charset val="204"/>
    </font>
    <font>
      <sz val="11"/>
      <name val="Calibri"/>
      <family val="2"/>
      <charset val="204"/>
    </font>
    <font>
      <sz val="14"/>
      <name val="Times New Roman"/>
      <family val="1"/>
      <charset val="204"/>
    </font>
    <font>
      <sz val="11"/>
      <color indexed="10"/>
      <name val="Calibri"/>
      <family val="2"/>
      <charset val="204"/>
    </font>
    <font>
      <sz val="10"/>
      <color indexed="8"/>
      <name val="Times New Roman"/>
      <family val="1"/>
      <charset val="204"/>
    </font>
    <font>
      <sz val="9"/>
      <color indexed="8"/>
      <name val="Times New Roman"/>
      <family val="1"/>
      <charset val="204"/>
    </font>
    <font>
      <sz val="10"/>
      <color indexed="10"/>
      <name val="Calibri"/>
      <family val="2"/>
      <charset val="204"/>
    </font>
    <font>
      <sz val="9"/>
      <name val="Times New Roman"/>
      <family val="1"/>
      <charset val="204"/>
    </font>
    <font>
      <sz val="9"/>
      <color indexed="10"/>
      <name val="Times New Roman"/>
      <family val="1"/>
      <charset val="204"/>
    </font>
    <font>
      <sz val="9"/>
      <name val="Calibri"/>
      <family val="2"/>
      <charset val="204"/>
    </font>
    <font>
      <sz val="9"/>
      <color indexed="10"/>
      <name val="Calibri"/>
      <family val="2"/>
      <charset val="204"/>
    </font>
    <font>
      <sz val="12"/>
      <name val="Times New Roman"/>
      <family val="1"/>
      <charset val="204"/>
    </font>
  </fonts>
  <fills count="3">
    <fill>
      <patternFill patternType="none"/>
    </fill>
    <fill>
      <patternFill patternType="gray125"/>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130">
    <xf numFmtId="0" fontId="0" fillId="0" borderId="0" xfId="0"/>
    <xf numFmtId="0" fontId="1" fillId="0" borderId="1" xfId="0" applyFont="1" applyBorder="1" applyAlignment="1">
      <alignment horizontal="center" vertical="top" wrapText="1"/>
    </xf>
    <xf numFmtId="14" fontId="1" fillId="0" borderId="1" xfId="0" applyNumberFormat="1" applyFont="1" applyBorder="1" applyAlignment="1">
      <alignment horizontal="center" vertical="top" wrapText="1"/>
    </xf>
    <xf numFmtId="0" fontId="2" fillId="0" borderId="0" xfId="0" applyFont="1"/>
    <xf numFmtId="0" fontId="3" fillId="0" borderId="0" xfId="0" applyFont="1"/>
    <xf numFmtId="0" fontId="4" fillId="0" borderId="2" xfId="0" applyFont="1" applyBorder="1" applyAlignment="1" applyProtection="1">
      <alignment vertical="center"/>
      <protection locked="0"/>
    </xf>
    <xf numFmtId="0" fontId="3" fillId="0" borderId="0" xfId="0" applyFont="1" applyAlignment="1">
      <alignment horizontal="center" vertical="center" wrapText="1"/>
    </xf>
    <xf numFmtId="49" fontId="3" fillId="2" borderId="3" xfId="0" applyNumberFormat="1"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wrapText="1"/>
      <protection locked="0"/>
    </xf>
    <xf numFmtId="0" fontId="5" fillId="0" borderId="3" xfId="0" applyFont="1" applyBorder="1" applyAlignment="1">
      <alignment wrapText="1"/>
    </xf>
    <xf numFmtId="0" fontId="3" fillId="0" borderId="1" xfId="0" applyFont="1" applyBorder="1" applyAlignment="1">
      <alignment horizontal="center" vertical="center" wrapText="1"/>
    </xf>
    <xf numFmtId="0" fontId="3" fillId="2" borderId="3" xfId="0" applyNumberFormat="1" applyFont="1" applyFill="1" applyBorder="1" applyAlignment="1" applyProtection="1">
      <alignment horizontal="center" vertical="center" wrapText="1"/>
      <protection locked="0"/>
    </xf>
    <xf numFmtId="0" fontId="2" fillId="0" borderId="0" xfId="0" applyFont="1" applyProtection="1">
      <protection locked="0"/>
    </xf>
    <xf numFmtId="0" fontId="3" fillId="0" borderId="0" xfId="0" applyFont="1" applyProtection="1">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0" borderId="2" xfId="0" applyFont="1" applyBorder="1" applyAlignment="1" applyProtection="1">
      <alignment vertical="center" wrapText="1"/>
      <protection locked="0"/>
    </xf>
    <xf numFmtId="0" fontId="6" fillId="0" borderId="3" xfId="0" applyFont="1" applyBorder="1" applyAlignment="1" applyProtection="1">
      <alignment horizontal="center" vertical="center" wrapText="1"/>
      <protection locked="0"/>
    </xf>
    <xf numFmtId="0" fontId="6" fillId="2" borderId="3" xfId="0" applyNumberFormat="1" applyFont="1" applyFill="1" applyBorder="1" applyAlignment="1" applyProtection="1">
      <alignment horizontal="center" vertical="center" wrapText="1"/>
      <protection locked="0"/>
    </xf>
    <xf numFmtId="14" fontId="6" fillId="0" borderId="3"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7" fillId="0" borderId="1" xfId="0" applyFont="1" applyBorder="1" applyAlignment="1">
      <alignment horizontal="center" vertical="top" wrapText="1"/>
    </xf>
    <xf numFmtId="0" fontId="8" fillId="0" borderId="3" xfId="0" applyFont="1" applyBorder="1" applyAlignment="1">
      <alignment wrapText="1"/>
    </xf>
    <xf numFmtId="0" fontId="6" fillId="0" borderId="0" xfId="0" applyFont="1" applyAlignment="1">
      <alignment horizontal="center" vertical="center" wrapText="1"/>
    </xf>
    <xf numFmtId="164" fontId="3" fillId="0" borderId="3" xfId="0" applyNumberFormat="1"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14" fontId="3" fillId="0" borderId="3" xfId="0" applyNumberFormat="1" applyFont="1" applyBorder="1" applyAlignment="1" applyProtection="1">
      <alignment horizontal="left" vertical="center" wrapText="1"/>
      <protection locked="0"/>
    </xf>
    <xf numFmtId="0" fontId="3" fillId="2" borderId="1" xfId="0" applyFont="1" applyFill="1" applyBorder="1" applyAlignment="1">
      <alignment vertical="center" wrapText="1"/>
    </xf>
    <xf numFmtId="14" fontId="3" fillId="2" borderId="3" xfId="0" applyNumberFormat="1" applyFont="1" applyFill="1" applyBorder="1" applyAlignment="1" applyProtection="1">
      <alignment horizontal="left" vertical="center" wrapText="1"/>
      <protection locked="0"/>
    </xf>
    <xf numFmtId="0" fontId="9" fillId="2" borderId="0" xfId="0" applyFont="1" applyFill="1"/>
    <xf numFmtId="0" fontId="10" fillId="2" borderId="0" xfId="0" applyFont="1" applyFill="1" applyBorder="1" applyAlignment="1">
      <alignment vertical="center"/>
    </xf>
    <xf numFmtId="0" fontId="10" fillId="2" borderId="8" xfId="0" applyFont="1" applyFill="1" applyBorder="1" applyAlignment="1">
      <alignment horizontal="center" vertical="center"/>
    </xf>
    <xf numFmtId="0" fontId="10" fillId="2" borderId="0" xfId="0" applyFont="1" applyFill="1" applyBorder="1" applyAlignment="1">
      <alignment horizontal="center" vertical="center"/>
    </xf>
    <xf numFmtId="0" fontId="11" fillId="2" borderId="1" xfId="0" applyFont="1" applyFill="1" applyBorder="1"/>
    <xf numFmtId="0" fontId="14" fillId="2" borderId="1" xfId="0" applyFont="1" applyFill="1" applyBorder="1" applyAlignment="1">
      <alignment horizontal="center" vertical="center" wrapText="1"/>
    </xf>
    <xf numFmtId="0" fontId="11" fillId="2" borderId="0" xfId="0" applyFont="1" applyFill="1"/>
    <xf numFmtId="0" fontId="14" fillId="2" borderId="1" xfId="0" applyFont="1" applyFill="1" applyBorder="1" applyAlignment="1">
      <alignment horizontal="center" vertical="center" textRotation="90" wrapText="1"/>
    </xf>
    <xf numFmtId="0" fontId="9" fillId="2" borderId="1" xfId="0" applyFont="1" applyFill="1" applyBorder="1" applyAlignment="1">
      <alignment horizontal="center" vertical="center"/>
    </xf>
    <xf numFmtId="0" fontId="3" fillId="2" borderId="3" xfId="0"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10" fillId="2" borderId="0" xfId="0" applyFont="1" applyFill="1" applyAlignment="1">
      <alignment horizontal="right"/>
    </xf>
    <xf numFmtId="0" fontId="10" fillId="2" borderId="0" xfId="0" applyFont="1" applyFill="1"/>
    <xf numFmtId="0" fontId="15" fillId="2" borderId="0" xfId="0" applyFont="1" applyFill="1"/>
    <xf numFmtId="0" fontId="16" fillId="2" borderId="0" xfId="0" applyFont="1" applyFill="1"/>
    <xf numFmtId="0" fontId="15" fillId="2" borderId="1" xfId="0" applyFont="1" applyFill="1" applyBorder="1" applyAlignment="1">
      <alignment horizontal="center" vertical="center" wrapText="1"/>
    </xf>
    <xf numFmtId="0" fontId="17" fillId="2" borderId="0" xfId="0" applyFont="1" applyFill="1"/>
    <xf numFmtId="0" fontId="18" fillId="2" borderId="0" xfId="0" applyFont="1" applyFill="1"/>
    <xf numFmtId="0" fontId="17"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14" fontId="15" fillId="2" borderId="3" xfId="0" applyNumberFormat="1" applyFont="1" applyFill="1" applyBorder="1" applyAlignment="1" applyProtection="1">
      <alignment horizontal="center" vertical="center" wrapText="1"/>
      <protection locked="0"/>
    </xf>
    <xf numFmtId="0" fontId="15" fillId="2" borderId="0" xfId="0" applyFont="1" applyFill="1" applyBorder="1" applyAlignment="1">
      <alignment vertical="center"/>
    </xf>
    <xf numFmtId="0" fontId="15" fillId="2" borderId="0" xfId="0" applyFont="1" applyFill="1" applyBorder="1" applyAlignment="1">
      <alignment horizontal="center" vertical="center"/>
    </xf>
    <xf numFmtId="0" fontId="15" fillId="2" borderId="8" xfId="0" applyFont="1" applyFill="1" applyBorder="1" applyAlignment="1">
      <alignment horizontal="center" vertical="center"/>
    </xf>
    <xf numFmtId="0" fontId="18" fillId="2" borderId="1" xfId="0" applyFont="1" applyFill="1" applyBorder="1"/>
    <xf numFmtId="164" fontId="15" fillId="2" borderId="3" xfId="0" applyNumberFormat="1" applyFont="1" applyFill="1" applyBorder="1" applyAlignment="1" applyProtection="1">
      <alignment horizontal="center" vertical="center" wrapText="1"/>
      <protection locked="0"/>
    </xf>
    <xf numFmtId="2" fontId="15" fillId="2" borderId="1" xfId="0" applyNumberFormat="1" applyFont="1" applyFill="1" applyBorder="1" applyAlignment="1">
      <alignment horizontal="center" vertical="center"/>
    </xf>
    <xf numFmtId="0" fontId="17" fillId="2" borderId="1" xfId="0" applyFont="1" applyFill="1" applyBorder="1"/>
    <xf numFmtId="0" fontId="17" fillId="2" borderId="1" xfId="0" applyFont="1" applyFill="1" applyBorder="1" applyAlignment="1">
      <alignment horizontal="center" vertical="center" wrapText="1"/>
    </xf>
    <xf numFmtId="49" fontId="15" fillId="2" borderId="3" xfId="0" applyNumberFormat="1" applyFont="1" applyFill="1" applyBorder="1" applyAlignment="1" applyProtection="1">
      <alignment horizontal="center" vertical="center" wrapText="1"/>
      <protection locked="0"/>
    </xf>
    <xf numFmtId="2" fontId="15" fillId="2" borderId="3" xfId="0" applyNumberFormat="1" applyFont="1" applyFill="1" applyBorder="1" applyAlignment="1" applyProtection="1">
      <alignment horizontal="center" vertical="center" wrapText="1"/>
      <protection locked="0"/>
    </xf>
    <xf numFmtId="0" fontId="19" fillId="2" borderId="0" xfId="0" applyFont="1" applyFill="1"/>
    <xf numFmtId="0" fontId="4" fillId="0" borderId="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10" fillId="2" borderId="0" xfId="0" applyFont="1" applyFill="1" applyAlignment="1">
      <alignment horizontal="center" vertical="center"/>
    </xf>
    <xf numFmtId="0" fontId="12" fillId="0" borderId="1" xfId="0" applyFont="1" applyBorder="1" applyAlignment="1">
      <alignment horizontal="center" vertical="center" textRotation="90" wrapText="1"/>
    </xf>
    <xf numFmtId="0" fontId="14" fillId="2" borderId="1" xfId="0" applyFont="1" applyFill="1" applyBorder="1" applyAlignment="1">
      <alignment horizontal="center" vertical="center" textRotation="90" wrapText="1"/>
    </xf>
    <xf numFmtId="0" fontId="18" fillId="2" borderId="7"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3" fillId="0" borderId="1" xfId="0" applyFont="1" applyBorder="1" applyAlignment="1">
      <alignment horizontal="center" vertical="center" textRotation="90" wrapText="1"/>
    </xf>
    <xf numFmtId="0" fontId="12" fillId="0" borderId="1" xfId="0" applyFont="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8" fillId="2" borderId="1" xfId="0" applyFont="1" applyFill="1" applyBorder="1" applyAlignment="1">
      <alignment horizontal="center" vertical="center" textRotation="90" wrapText="1"/>
    </xf>
    <xf numFmtId="0" fontId="13" fillId="0" borderId="1" xfId="0" applyFont="1" applyBorder="1" applyAlignment="1">
      <alignment horizontal="center" vertical="center" wrapText="1"/>
    </xf>
    <xf numFmtId="0" fontId="14" fillId="2" borderId="17"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3" fillId="0" borderId="9" xfId="0" applyFont="1" applyBorder="1" applyAlignment="1">
      <alignment horizontal="center" vertical="center" textRotation="90" wrapText="1"/>
    </xf>
    <xf numFmtId="0" fontId="13" fillId="0" borderId="19" xfId="0" applyFont="1" applyBorder="1" applyAlignment="1">
      <alignment horizontal="center" vertical="center" textRotation="90" wrapText="1"/>
    </xf>
    <xf numFmtId="0" fontId="13" fillId="0" borderId="20" xfId="0" applyFont="1" applyBorder="1" applyAlignment="1">
      <alignment horizontal="center" vertical="center" textRotation="90"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textRotation="90" wrapText="1"/>
    </xf>
    <xf numFmtId="0" fontId="12" fillId="0" borderId="24"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13" fillId="0" borderId="23" xfId="0" applyFont="1" applyBorder="1" applyAlignment="1">
      <alignment horizontal="center" vertical="center" textRotation="90" wrapText="1"/>
    </xf>
    <xf numFmtId="0" fontId="13" fillId="0" borderId="24"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13" fillId="0" borderId="7" xfId="0" applyFont="1" applyBorder="1" applyAlignment="1">
      <alignment horizontal="center" vertical="center" textRotation="90" wrapText="1"/>
    </xf>
    <xf numFmtId="0" fontId="13" fillId="0" borderId="6" xfId="0" applyFont="1" applyBorder="1" applyAlignment="1">
      <alignment horizontal="center" vertical="center" textRotation="90" wrapText="1"/>
    </xf>
    <xf numFmtId="0" fontId="13" fillId="0" borderId="3" xfId="0" applyFont="1" applyBorder="1" applyAlignment="1">
      <alignment horizontal="center" vertical="center" textRotation="90" wrapText="1"/>
    </xf>
    <xf numFmtId="0" fontId="13" fillId="0" borderId="2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0"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57;&#1072;&#1084;&#1086;&#1093;&#1080;&#1085;&#1057;&#1042;\Desktop\&#1084;&#1080;&#1085;&#1090;&#1088;&#1072;&#1085;&#1089;\&#1076;&#1086;&#1082;&#1083;&#1072;&#1076;%20&#1087;&#1086;%20&#1090;&#1088;&#1072;&#1085;&#1089;&#1087;&#1086;&#1088;&#1090;&#1091;%2023.11.2012\&#1050;&#1086;&#1087;&#1080;&#1103;%20&#1054;&#1058;&#1063;&#1045;&#1058;%20&#1055;&#1054;%20&#1044;&#1054;&#1043;&#1054;&#1042;&#1054;&#1056;&#1040;&#1052;%20&#1052;&#1040;&#1049;%202012&#1075;.%20&#1086;&#1090;%20&#1082;&#1088;&#1091;&#1075;&#1083;&#1086;&#1074;&#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9">
          <cell r="E9" t="str">
            <v>Вокзал-ул.Подьячева-м/р Космонавтов</v>
          </cell>
        </row>
        <row r="10">
          <cell r="E10" t="str">
            <v>Вокзал-ул.Космонавтов-м/р Махалина-Вокзал</v>
          </cell>
        </row>
        <row r="12">
          <cell r="E12" t="str">
            <v>ул.Ленина-ст.Яхрома</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view="pageBreakPreview" topLeftCell="A22" zoomScaleSheetLayoutView="100" workbookViewId="0">
      <selection activeCell="N6" sqref="N6:O43"/>
    </sheetView>
  </sheetViews>
  <sheetFormatPr defaultColWidth="9.140625" defaultRowHeight="12.75" x14ac:dyDescent="0.2"/>
  <cols>
    <col min="1" max="1" width="2.7109375" style="3" customWidth="1"/>
    <col min="2" max="2" width="1.7109375" style="4" customWidth="1"/>
    <col min="3" max="3" width="10.42578125" style="4" customWidth="1"/>
    <col min="4" max="4" width="5.85546875" style="4" customWidth="1"/>
    <col min="5" max="5" width="16.85546875" style="4" customWidth="1"/>
    <col min="6" max="6" width="10.7109375" style="4" hidden="1" customWidth="1"/>
    <col min="7" max="8" width="29.7109375" style="4" customWidth="1"/>
    <col min="9" max="9" width="18.42578125" style="4" customWidth="1"/>
    <col min="10" max="10" width="19.140625" style="4" customWidth="1"/>
    <col min="11" max="11" width="15.85546875" style="4" customWidth="1"/>
    <col min="12" max="12" width="27.7109375" style="4" customWidth="1"/>
    <col min="13" max="13" width="24.85546875" style="4" customWidth="1"/>
    <col min="14" max="14" width="12.140625" style="4" customWidth="1"/>
    <col min="15" max="15" width="35.42578125" style="4" customWidth="1"/>
    <col min="16" max="16" width="19.140625" style="4" customWidth="1"/>
    <col min="17" max="17" width="20.28515625" style="4" customWidth="1"/>
    <col min="18" max="18" width="21.140625" style="4" customWidth="1"/>
    <col min="19" max="19" width="21.28515625" style="4" customWidth="1"/>
    <col min="20" max="20" width="17.28515625" style="4" customWidth="1"/>
    <col min="21" max="21" width="11.140625" style="4" customWidth="1"/>
    <col min="22" max="22" width="10.140625" style="4" customWidth="1"/>
    <col min="23" max="23" width="10.5703125" style="4" customWidth="1"/>
    <col min="24" max="24" width="14.140625" style="4" customWidth="1"/>
    <col min="25" max="25" width="12.7109375" style="4" customWidth="1"/>
    <col min="26" max="26" width="10.7109375" style="4" customWidth="1"/>
    <col min="27" max="27" width="9.85546875" style="4" customWidth="1"/>
    <col min="28" max="28" width="13" style="4" customWidth="1"/>
    <col min="29" max="29" width="23.42578125" style="4" customWidth="1"/>
    <col min="30" max="30" width="17.5703125" style="4" customWidth="1"/>
    <col min="31" max="16384" width="9.140625" style="4"/>
  </cols>
  <sheetData>
    <row r="1" spans="1:30" ht="39" customHeight="1" thickBot="1" x14ac:dyDescent="0.25">
      <c r="A1" s="68" t="s">
        <v>129</v>
      </c>
      <c r="B1" s="68"/>
      <c r="C1" s="68"/>
      <c r="D1" s="68"/>
      <c r="E1" s="68"/>
      <c r="F1" s="68"/>
      <c r="G1" s="68"/>
      <c r="H1" s="68"/>
      <c r="I1" s="68"/>
      <c r="J1" s="68"/>
      <c r="K1" s="68"/>
      <c r="L1" s="68"/>
      <c r="M1" s="68"/>
      <c r="N1" s="68"/>
      <c r="O1" s="68"/>
      <c r="P1" s="20"/>
      <c r="Q1" s="20"/>
      <c r="R1" s="20"/>
      <c r="S1" s="20"/>
      <c r="T1" s="20"/>
      <c r="U1" s="20"/>
      <c r="V1" s="20"/>
      <c r="W1" s="20"/>
      <c r="X1" s="20"/>
      <c r="Y1" s="20"/>
      <c r="Z1" s="20"/>
      <c r="AA1" s="20"/>
      <c r="AB1" s="20"/>
      <c r="AC1" s="20"/>
      <c r="AD1" s="5"/>
    </row>
    <row r="2" spans="1:30" s="6" customFormat="1" ht="3" customHeight="1" x14ac:dyDescent="0.3">
      <c r="A2" s="69"/>
      <c r="B2" s="69"/>
      <c r="C2" s="29"/>
      <c r="D2" s="29"/>
      <c r="E2" s="29"/>
      <c r="F2" s="29"/>
      <c r="G2" s="29"/>
      <c r="H2" s="29"/>
      <c r="I2" s="29"/>
      <c r="J2" s="29"/>
      <c r="K2" s="29"/>
      <c r="L2" s="29"/>
      <c r="M2" s="29"/>
      <c r="N2" s="29"/>
      <c r="O2" s="29"/>
      <c r="P2" s="30"/>
      <c r="Q2" s="30"/>
      <c r="R2" s="30"/>
      <c r="S2" s="30"/>
      <c r="T2" s="30"/>
      <c r="U2" s="30"/>
      <c r="V2" s="30"/>
      <c r="W2" s="30"/>
      <c r="X2" s="30"/>
      <c r="Y2" s="30"/>
      <c r="Z2" s="30"/>
      <c r="AA2" s="30"/>
      <c r="AB2" s="30"/>
      <c r="AC2" s="30"/>
      <c r="AD2" s="15"/>
    </row>
    <row r="3" spans="1:30" s="6" customFormat="1" x14ac:dyDescent="0.25">
      <c r="A3" s="70" t="s">
        <v>16</v>
      </c>
      <c r="B3" s="70"/>
      <c r="C3" s="71" t="s">
        <v>30</v>
      </c>
      <c r="D3" s="71" t="s">
        <v>17</v>
      </c>
      <c r="E3" s="71" t="s">
        <v>18</v>
      </c>
      <c r="F3" s="71" t="s">
        <v>35</v>
      </c>
      <c r="G3" s="71" t="s">
        <v>120</v>
      </c>
      <c r="H3" s="71" t="s">
        <v>121</v>
      </c>
      <c r="I3" s="71" t="s">
        <v>122</v>
      </c>
      <c r="J3" s="71" t="s">
        <v>123</v>
      </c>
      <c r="K3" s="71" t="s">
        <v>124</v>
      </c>
      <c r="L3" s="71" t="s">
        <v>125</v>
      </c>
      <c r="M3" s="71" t="s">
        <v>126</v>
      </c>
      <c r="N3" s="71" t="s">
        <v>127</v>
      </c>
      <c r="O3" s="71" t="s">
        <v>128</v>
      </c>
      <c r="P3" s="71" t="s">
        <v>32</v>
      </c>
      <c r="Q3" s="71"/>
      <c r="R3" s="71"/>
      <c r="S3" s="71"/>
      <c r="T3" s="71" t="s">
        <v>36</v>
      </c>
      <c r="U3" s="71" t="s">
        <v>34</v>
      </c>
      <c r="V3" s="71"/>
      <c r="W3" s="71"/>
      <c r="X3" s="71" t="s">
        <v>101</v>
      </c>
      <c r="Y3" s="71" t="s">
        <v>22</v>
      </c>
      <c r="Z3" s="71"/>
      <c r="AA3" s="71" t="s">
        <v>31</v>
      </c>
      <c r="AB3" s="71"/>
      <c r="AC3" s="71"/>
    </row>
    <row r="4" spans="1:30" s="6" customFormat="1" ht="99" customHeight="1" x14ac:dyDescent="0.25">
      <c r="A4" s="70"/>
      <c r="B4" s="70"/>
      <c r="C4" s="71"/>
      <c r="D4" s="71"/>
      <c r="E4" s="71"/>
      <c r="F4" s="71"/>
      <c r="G4" s="71"/>
      <c r="H4" s="71"/>
      <c r="I4" s="71"/>
      <c r="J4" s="71"/>
      <c r="K4" s="71"/>
      <c r="L4" s="71"/>
      <c r="M4" s="71"/>
      <c r="N4" s="71"/>
      <c r="O4" s="71"/>
      <c r="P4" s="15" t="s">
        <v>19</v>
      </c>
      <c r="Q4" s="15" t="s">
        <v>20</v>
      </c>
      <c r="R4" s="15" t="s">
        <v>21</v>
      </c>
      <c r="S4" s="11" t="s">
        <v>33</v>
      </c>
      <c r="T4" s="71"/>
      <c r="U4" s="15" t="s">
        <v>23</v>
      </c>
      <c r="V4" s="15" t="s">
        <v>24</v>
      </c>
      <c r="W4" s="15" t="s">
        <v>25</v>
      </c>
      <c r="X4" s="71"/>
      <c r="Y4" s="15" t="s">
        <v>26</v>
      </c>
      <c r="Z4" s="15" t="s">
        <v>27</v>
      </c>
      <c r="AA4" s="15" t="s">
        <v>28</v>
      </c>
      <c r="AB4" s="15" t="s">
        <v>15</v>
      </c>
      <c r="AC4" s="15" t="s">
        <v>29</v>
      </c>
    </row>
    <row r="5" spans="1:30" s="6" customFormat="1" ht="13.9" thickBot="1" x14ac:dyDescent="0.35">
      <c r="A5" s="71">
        <v>1</v>
      </c>
      <c r="B5" s="71"/>
      <c r="C5" s="15">
        <v>2</v>
      </c>
      <c r="D5" s="15">
        <v>3</v>
      </c>
      <c r="E5" s="15">
        <v>4</v>
      </c>
      <c r="F5" s="15">
        <v>7</v>
      </c>
      <c r="G5" s="15">
        <v>5</v>
      </c>
      <c r="H5" s="15">
        <v>6</v>
      </c>
      <c r="I5" s="15">
        <v>7</v>
      </c>
      <c r="J5" s="15">
        <v>8</v>
      </c>
      <c r="K5" s="15">
        <v>9</v>
      </c>
      <c r="L5" s="15">
        <v>10</v>
      </c>
      <c r="M5" s="15">
        <v>11</v>
      </c>
      <c r="N5" s="15">
        <v>12</v>
      </c>
      <c r="O5" s="15">
        <v>13</v>
      </c>
      <c r="P5" s="15">
        <v>8</v>
      </c>
      <c r="Q5" s="16">
        <v>9</v>
      </c>
      <c r="R5" s="17">
        <v>10</v>
      </c>
      <c r="S5" s="16">
        <v>11</v>
      </c>
      <c r="T5" s="17">
        <v>12</v>
      </c>
      <c r="U5" s="16">
        <v>13</v>
      </c>
      <c r="V5" s="17">
        <v>14</v>
      </c>
      <c r="W5" s="17">
        <v>15</v>
      </c>
      <c r="X5" s="17">
        <v>16</v>
      </c>
      <c r="Y5" s="17">
        <v>17</v>
      </c>
      <c r="Z5" s="19">
        <v>18</v>
      </c>
      <c r="AA5" s="17">
        <v>19</v>
      </c>
      <c r="AB5" s="17">
        <v>20</v>
      </c>
      <c r="AC5" s="17">
        <v>21</v>
      </c>
    </row>
    <row r="6" spans="1:30" s="6" customFormat="1" ht="96.75" customHeight="1" x14ac:dyDescent="0.25">
      <c r="A6" s="74">
        <v>1</v>
      </c>
      <c r="B6" s="75"/>
      <c r="C6" s="8">
        <v>92</v>
      </c>
      <c r="D6" s="8">
        <v>1</v>
      </c>
      <c r="E6" s="7" t="s">
        <v>37</v>
      </c>
      <c r="F6" s="9">
        <v>41236</v>
      </c>
      <c r="G6" s="9" t="s">
        <v>136</v>
      </c>
      <c r="H6" s="31" t="s">
        <v>161</v>
      </c>
      <c r="I6" s="28">
        <v>9</v>
      </c>
      <c r="J6" s="9" t="s">
        <v>135</v>
      </c>
      <c r="K6" s="9" t="s">
        <v>130</v>
      </c>
      <c r="L6" s="9" t="s">
        <v>180</v>
      </c>
      <c r="M6" s="9" t="s">
        <v>132</v>
      </c>
      <c r="N6" s="9">
        <v>42370</v>
      </c>
      <c r="O6" s="9" t="s">
        <v>134</v>
      </c>
      <c r="P6" s="8" t="s">
        <v>38</v>
      </c>
      <c r="Q6" s="8" t="s">
        <v>39</v>
      </c>
      <c r="R6" s="8" t="s">
        <v>39</v>
      </c>
      <c r="S6" s="8" t="s">
        <v>40</v>
      </c>
      <c r="T6" s="6" t="s">
        <v>100</v>
      </c>
      <c r="U6" s="9" t="s">
        <v>116</v>
      </c>
      <c r="V6" s="1" t="s">
        <v>115</v>
      </c>
      <c r="W6" s="8" t="s">
        <v>64</v>
      </c>
      <c r="X6" s="8" t="s">
        <v>102</v>
      </c>
      <c r="Y6" s="8">
        <v>4</v>
      </c>
      <c r="Z6" s="8" t="s">
        <v>41</v>
      </c>
      <c r="AA6" s="8" t="s">
        <v>42</v>
      </c>
      <c r="AB6" s="8" t="s">
        <v>43</v>
      </c>
      <c r="AC6" s="10" t="s">
        <v>44</v>
      </c>
    </row>
    <row r="7" spans="1:30" s="6" customFormat="1" ht="102" x14ac:dyDescent="0.25">
      <c r="A7" s="72">
        <v>2</v>
      </c>
      <c r="B7" s="73"/>
      <c r="C7" s="8">
        <v>93</v>
      </c>
      <c r="D7" s="8">
        <v>2</v>
      </c>
      <c r="E7" s="7" t="s">
        <v>45</v>
      </c>
      <c r="F7" s="9">
        <f>F6</f>
        <v>41236</v>
      </c>
      <c r="G7" s="9" t="s">
        <v>136</v>
      </c>
      <c r="H7" s="31" t="s">
        <v>165</v>
      </c>
      <c r="I7" s="28">
        <v>7.7</v>
      </c>
      <c r="J7" s="9" t="s">
        <v>135</v>
      </c>
      <c r="K7" s="9" t="s">
        <v>130</v>
      </c>
      <c r="L7" s="9" t="s">
        <v>180</v>
      </c>
      <c r="M7" s="9" t="s">
        <v>132</v>
      </c>
      <c r="N7" s="9">
        <v>42370</v>
      </c>
      <c r="O7" s="9" t="s">
        <v>134</v>
      </c>
      <c r="P7" s="8" t="s">
        <v>38</v>
      </c>
      <c r="Q7" s="8" t="s">
        <v>39</v>
      </c>
      <c r="R7" s="8" t="s">
        <v>39</v>
      </c>
      <c r="S7" s="8" t="s">
        <v>40</v>
      </c>
      <c r="T7" s="11" t="str">
        <f>T6</f>
        <v>ИНН 5000.0000.17</v>
      </c>
      <c r="U7" s="9" t="s">
        <v>116</v>
      </c>
      <c r="V7" s="1" t="s">
        <v>115</v>
      </c>
      <c r="W7" s="8" t="s">
        <v>64</v>
      </c>
      <c r="X7" s="8" t="str">
        <f>X6</f>
        <v>регулируемые</v>
      </c>
      <c r="Y7" s="8">
        <v>1</v>
      </c>
      <c r="Z7" s="8" t="s">
        <v>46</v>
      </c>
      <c r="AA7" s="8" t="s">
        <v>42</v>
      </c>
      <c r="AB7" s="8" t="s">
        <v>43</v>
      </c>
      <c r="AC7" s="10" t="s">
        <v>44</v>
      </c>
    </row>
    <row r="8" spans="1:30" s="6" customFormat="1" ht="102" x14ac:dyDescent="0.25">
      <c r="A8" s="72">
        <v>3</v>
      </c>
      <c r="B8" s="73"/>
      <c r="C8" s="8">
        <v>2005</v>
      </c>
      <c r="D8" s="8">
        <v>3</v>
      </c>
      <c r="E8" s="7" t="s">
        <v>47</v>
      </c>
      <c r="F8" s="9">
        <v>40855</v>
      </c>
      <c r="G8" s="9" t="s">
        <v>136</v>
      </c>
      <c r="H8" s="31" t="s">
        <v>155</v>
      </c>
      <c r="I8" s="28">
        <v>5</v>
      </c>
      <c r="J8" s="9" t="s">
        <v>135</v>
      </c>
      <c r="K8" s="9" t="s">
        <v>131</v>
      </c>
      <c r="L8" s="9" t="s">
        <v>180</v>
      </c>
      <c r="M8" s="9" t="s">
        <v>132</v>
      </c>
      <c r="N8" s="9">
        <v>40909</v>
      </c>
      <c r="O8" s="8" t="s">
        <v>133</v>
      </c>
      <c r="P8" s="8" t="s">
        <v>48</v>
      </c>
      <c r="Q8" s="8" t="s">
        <v>49</v>
      </c>
      <c r="R8" s="8" t="str">
        <f>Q8</f>
        <v>М.О. , г. Дмитров, пос. Каналстрой, территория ЗАО "Трансэк"</v>
      </c>
      <c r="S8" s="8" t="s">
        <v>50</v>
      </c>
      <c r="T8" s="6" t="s">
        <v>105</v>
      </c>
      <c r="U8" s="9">
        <v>40871</v>
      </c>
      <c r="V8" s="1" t="s">
        <v>107</v>
      </c>
      <c r="W8" s="8" t="s">
        <v>52</v>
      </c>
      <c r="X8" s="8" t="s">
        <v>103</v>
      </c>
      <c r="Y8" s="8">
        <v>4</v>
      </c>
      <c r="Z8" s="8" t="s">
        <v>108</v>
      </c>
      <c r="AA8" s="8" t="s">
        <v>42</v>
      </c>
      <c r="AB8" s="8" t="s">
        <v>43</v>
      </c>
      <c r="AC8" s="10" t="s">
        <v>44</v>
      </c>
    </row>
    <row r="9" spans="1:30" s="6" customFormat="1" ht="102" x14ac:dyDescent="0.25">
      <c r="A9" s="72">
        <v>4</v>
      </c>
      <c r="B9" s="73"/>
      <c r="C9" s="8">
        <v>94</v>
      </c>
      <c r="D9" s="8">
        <v>4</v>
      </c>
      <c r="E9" s="7" t="s">
        <v>53</v>
      </c>
      <c r="F9" s="9">
        <v>40847</v>
      </c>
      <c r="G9" s="9" t="s">
        <v>136</v>
      </c>
      <c r="H9" s="31" t="s">
        <v>158</v>
      </c>
      <c r="I9" s="28">
        <v>5.4</v>
      </c>
      <c r="J9" s="9" t="s">
        <v>135</v>
      </c>
      <c r="K9" s="9" t="s">
        <v>131</v>
      </c>
      <c r="L9" s="9" t="s">
        <v>180</v>
      </c>
      <c r="M9" s="9" t="s">
        <v>132</v>
      </c>
      <c r="N9" s="9">
        <v>40909</v>
      </c>
      <c r="O9" s="8" t="s">
        <v>133</v>
      </c>
      <c r="P9" s="8" t="s">
        <v>48</v>
      </c>
      <c r="Q9" s="8" t="s">
        <v>49</v>
      </c>
      <c r="R9" s="8" t="str">
        <f>Q9</f>
        <v>М.О. , г. Дмитров, пос. Каналстрой, территория ЗАО "Трансэк"</v>
      </c>
      <c r="S9" s="8" t="s">
        <v>50</v>
      </c>
      <c r="T9" s="6" t="s">
        <v>105</v>
      </c>
      <c r="U9" s="9">
        <v>40871</v>
      </c>
      <c r="V9" s="1" t="s">
        <v>51</v>
      </c>
      <c r="W9" s="8" t="s">
        <v>52</v>
      </c>
      <c r="X9" s="8" t="str">
        <f>X8</f>
        <v>нерегулируемые</v>
      </c>
      <c r="Y9" s="8">
        <v>2</v>
      </c>
      <c r="Z9" s="8" t="s">
        <v>92</v>
      </c>
      <c r="AA9" s="8" t="s">
        <v>42</v>
      </c>
      <c r="AB9" s="8" t="s">
        <v>43</v>
      </c>
      <c r="AC9" s="10" t="s">
        <v>44</v>
      </c>
    </row>
    <row r="10" spans="1:30" s="6" customFormat="1" ht="102" x14ac:dyDescent="0.25">
      <c r="A10" s="72">
        <v>5</v>
      </c>
      <c r="B10" s="73"/>
      <c r="C10" s="8">
        <v>2603</v>
      </c>
      <c r="D10" s="8">
        <v>5</v>
      </c>
      <c r="E10" s="12" t="str">
        <f>[1]Лист1!$E$9</f>
        <v>Вокзал-ул.Подьячева-м/р Космонавтов</v>
      </c>
      <c r="F10" s="9">
        <v>40535</v>
      </c>
      <c r="G10" s="9" t="s">
        <v>136</v>
      </c>
      <c r="H10" s="31" t="s">
        <v>156</v>
      </c>
      <c r="I10" s="28">
        <v>3.8</v>
      </c>
      <c r="J10" s="9" t="s">
        <v>135</v>
      </c>
      <c r="K10" s="9" t="s">
        <v>130</v>
      </c>
      <c r="L10" s="9" t="s">
        <v>180</v>
      </c>
      <c r="M10" s="9" t="s">
        <v>132</v>
      </c>
      <c r="N10" s="9">
        <v>42370</v>
      </c>
      <c r="O10" s="9" t="s">
        <v>134</v>
      </c>
      <c r="P10" s="8" t="s">
        <v>38</v>
      </c>
      <c r="Q10" s="8" t="s">
        <v>39</v>
      </c>
      <c r="R10" s="8" t="s">
        <v>39</v>
      </c>
      <c r="S10" s="8" t="s">
        <v>40</v>
      </c>
      <c r="T10" s="11" t="str">
        <f>T7</f>
        <v>ИНН 5000.0000.17</v>
      </c>
      <c r="U10" s="9">
        <v>40543</v>
      </c>
      <c r="V10" s="1" t="s">
        <v>106</v>
      </c>
      <c r="W10" s="8" t="s">
        <v>54</v>
      </c>
      <c r="X10" s="8" t="str">
        <f>X9</f>
        <v>нерегулируемые</v>
      </c>
      <c r="Y10" s="8">
        <v>1</v>
      </c>
      <c r="Z10" s="8" t="s">
        <v>55</v>
      </c>
      <c r="AA10" s="8" t="s">
        <v>42</v>
      </c>
      <c r="AB10" s="8" t="s">
        <v>43</v>
      </c>
      <c r="AC10" s="10" t="s">
        <v>44</v>
      </c>
    </row>
    <row r="11" spans="1:30" s="6" customFormat="1" ht="102" x14ac:dyDescent="0.25">
      <c r="A11" s="72">
        <v>6</v>
      </c>
      <c r="B11" s="73"/>
      <c r="C11" s="8">
        <v>2240</v>
      </c>
      <c r="D11" s="8">
        <v>7</v>
      </c>
      <c r="E11" s="12" t="str">
        <f>[1]Лист1!$E$10</f>
        <v>Вокзал-ул.Космонавтов-м/р Махалина-Вокзал</v>
      </c>
      <c r="F11" s="9">
        <f>F7</f>
        <v>41236</v>
      </c>
      <c r="G11" s="9" t="s">
        <v>136</v>
      </c>
      <c r="H11" s="31" t="s">
        <v>157</v>
      </c>
      <c r="I11" s="28">
        <v>11.7</v>
      </c>
      <c r="J11" s="9" t="s">
        <v>135</v>
      </c>
      <c r="K11" s="9" t="s">
        <v>130</v>
      </c>
      <c r="L11" s="9" t="s">
        <v>180</v>
      </c>
      <c r="M11" s="9" t="s">
        <v>132</v>
      </c>
      <c r="N11" s="9">
        <v>42370</v>
      </c>
      <c r="O11" s="9" t="s">
        <v>134</v>
      </c>
      <c r="P11" s="8" t="s">
        <v>38</v>
      </c>
      <c r="Q11" s="8" t="s">
        <v>39</v>
      </c>
      <c r="R11" s="8" t="s">
        <v>39</v>
      </c>
      <c r="S11" s="8" t="s">
        <v>40</v>
      </c>
      <c r="T11" s="11" t="str">
        <f>T10</f>
        <v>ИНН 5000.0000.17</v>
      </c>
      <c r="U11" s="9" t="s">
        <v>116</v>
      </c>
      <c r="V11" s="1" t="s">
        <v>115</v>
      </c>
      <c r="W11" s="8" t="s">
        <v>64</v>
      </c>
      <c r="X11" s="8" t="str">
        <f>X6</f>
        <v>регулируемые</v>
      </c>
      <c r="Y11" s="8">
        <v>1</v>
      </c>
      <c r="Z11" s="8" t="s">
        <v>66</v>
      </c>
      <c r="AA11" s="8" t="s">
        <v>42</v>
      </c>
      <c r="AB11" s="8" t="s">
        <v>43</v>
      </c>
      <c r="AC11" s="10" t="s">
        <v>44</v>
      </c>
    </row>
    <row r="12" spans="1:30" s="6" customFormat="1" ht="102" x14ac:dyDescent="0.25">
      <c r="A12" s="72">
        <v>7</v>
      </c>
      <c r="B12" s="73"/>
      <c r="C12" s="8">
        <v>95</v>
      </c>
      <c r="D12" s="8">
        <v>10</v>
      </c>
      <c r="E12" s="7" t="s">
        <v>62</v>
      </c>
      <c r="F12" s="9">
        <f>F11</f>
        <v>41236</v>
      </c>
      <c r="G12" s="9" t="s">
        <v>136</v>
      </c>
      <c r="H12" s="31" t="s">
        <v>163</v>
      </c>
      <c r="I12" s="28">
        <v>3.5</v>
      </c>
      <c r="J12" s="9" t="s">
        <v>135</v>
      </c>
      <c r="K12" s="9" t="s">
        <v>130</v>
      </c>
      <c r="L12" s="9" t="s">
        <v>180</v>
      </c>
      <c r="M12" s="9" t="s">
        <v>132</v>
      </c>
      <c r="N12" s="9">
        <v>42370</v>
      </c>
      <c r="O12" s="9" t="s">
        <v>134</v>
      </c>
      <c r="P12" s="8" t="s">
        <v>38</v>
      </c>
      <c r="Q12" s="8" t="s">
        <v>39</v>
      </c>
      <c r="R12" s="8" t="s">
        <v>39</v>
      </c>
      <c r="S12" s="8" t="s">
        <v>40</v>
      </c>
      <c r="T12" s="11" t="str">
        <f>T44</f>
        <v>ИНН 5000.0000.17</v>
      </c>
      <c r="U12" s="9" t="s">
        <v>116</v>
      </c>
      <c r="V12" s="1" t="s">
        <v>115</v>
      </c>
      <c r="W12" s="8" t="s">
        <v>64</v>
      </c>
      <c r="X12" s="8" t="str">
        <f>X44</f>
        <v>регулируемые</v>
      </c>
      <c r="Y12" s="8">
        <v>3</v>
      </c>
      <c r="Z12" s="8" t="s">
        <v>63</v>
      </c>
      <c r="AA12" s="8" t="s">
        <v>42</v>
      </c>
      <c r="AB12" s="8" t="s">
        <v>43</v>
      </c>
      <c r="AC12" s="10" t="s">
        <v>44</v>
      </c>
    </row>
    <row r="13" spans="1:30" s="6" customFormat="1" ht="102" x14ac:dyDescent="0.25">
      <c r="A13" s="72">
        <v>8</v>
      </c>
      <c r="B13" s="73"/>
      <c r="C13" s="8">
        <v>2165</v>
      </c>
      <c r="D13" s="8">
        <v>11</v>
      </c>
      <c r="E13" s="7" t="s">
        <v>65</v>
      </c>
      <c r="F13" s="9">
        <v>40847</v>
      </c>
      <c r="G13" s="9" t="s">
        <v>136</v>
      </c>
      <c r="H13" s="31" t="s">
        <v>164</v>
      </c>
      <c r="I13" s="28">
        <v>3.1</v>
      </c>
      <c r="J13" s="9" t="s">
        <v>135</v>
      </c>
      <c r="K13" s="9" t="s">
        <v>202</v>
      </c>
      <c r="L13" s="9" t="s">
        <v>180</v>
      </c>
      <c r="M13" s="9" t="s">
        <v>132</v>
      </c>
      <c r="N13" s="9">
        <v>40909</v>
      </c>
      <c r="O13" s="8" t="s">
        <v>133</v>
      </c>
      <c r="P13" s="8" t="s">
        <v>48</v>
      </c>
      <c r="Q13" s="8" t="s">
        <v>49</v>
      </c>
      <c r="R13" s="8" t="str">
        <f>Q13</f>
        <v>М.О. , г. Дмитров, пос. Каналстрой, территория ЗАО "Трансэк"</v>
      </c>
      <c r="S13" s="8" t="s">
        <v>50</v>
      </c>
      <c r="T13" s="6" t="s">
        <v>105</v>
      </c>
      <c r="U13" s="9">
        <v>40871</v>
      </c>
      <c r="V13" s="1" t="s">
        <v>51</v>
      </c>
      <c r="W13" s="8" t="s">
        <v>52</v>
      </c>
      <c r="X13" s="8" t="e">
        <f>#REF!</f>
        <v>#REF!</v>
      </c>
      <c r="Y13" s="8">
        <v>1</v>
      </c>
      <c r="Z13" s="8" t="s">
        <v>66</v>
      </c>
      <c r="AA13" s="8" t="s">
        <v>42</v>
      </c>
      <c r="AB13" s="8" t="s">
        <v>43</v>
      </c>
      <c r="AC13" s="10" t="s">
        <v>44</v>
      </c>
    </row>
    <row r="14" spans="1:30" s="6" customFormat="1" ht="102" x14ac:dyDescent="0.25">
      <c r="A14" s="72">
        <v>9</v>
      </c>
      <c r="B14" s="73"/>
      <c r="C14" s="8">
        <v>96</v>
      </c>
      <c r="D14" s="8">
        <v>20</v>
      </c>
      <c r="E14" s="12" t="s">
        <v>67</v>
      </c>
      <c r="F14" s="9">
        <v>41247</v>
      </c>
      <c r="G14" s="9" t="s">
        <v>137</v>
      </c>
      <c r="H14" s="31" t="s">
        <v>159</v>
      </c>
      <c r="I14" s="28">
        <v>27.6</v>
      </c>
      <c r="J14" s="9" t="s">
        <v>135</v>
      </c>
      <c r="K14" s="9" t="s">
        <v>130</v>
      </c>
      <c r="L14" s="9" t="s">
        <v>180</v>
      </c>
      <c r="M14" s="9" t="s">
        <v>132</v>
      </c>
      <c r="N14" s="9">
        <v>42370</v>
      </c>
      <c r="O14" s="9" t="s">
        <v>134</v>
      </c>
      <c r="P14" s="8" t="s">
        <v>38</v>
      </c>
      <c r="Q14" s="8" t="s">
        <v>39</v>
      </c>
      <c r="R14" s="8" t="s">
        <v>39</v>
      </c>
      <c r="S14" s="8" t="s">
        <v>40</v>
      </c>
      <c r="T14" s="11" t="e">
        <f>#REF!</f>
        <v>#REF!</v>
      </c>
      <c r="U14" s="9">
        <v>41638</v>
      </c>
      <c r="V14" s="1" t="s">
        <v>117</v>
      </c>
      <c r="W14" s="8" t="s">
        <v>64</v>
      </c>
      <c r="X14" s="8" t="str">
        <f>X12</f>
        <v>регулируемые</v>
      </c>
      <c r="Y14" s="8">
        <v>1</v>
      </c>
      <c r="Z14" s="8" t="s">
        <v>46</v>
      </c>
      <c r="AA14" s="8" t="s">
        <v>42</v>
      </c>
      <c r="AB14" s="8" t="s">
        <v>43</v>
      </c>
      <c r="AC14" s="10" t="s">
        <v>44</v>
      </c>
    </row>
    <row r="15" spans="1:30" s="6" customFormat="1" ht="102" x14ac:dyDescent="0.25">
      <c r="A15" s="72">
        <v>10</v>
      </c>
      <c r="B15" s="73"/>
      <c r="C15" s="8">
        <v>97</v>
      </c>
      <c r="D15" s="8">
        <v>22</v>
      </c>
      <c r="E15" s="12" t="s">
        <v>68</v>
      </c>
      <c r="F15" s="9">
        <f>$F$14</f>
        <v>41247</v>
      </c>
      <c r="G15" s="9" t="s">
        <v>138</v>
      </c>
      <c r="H15" s="31" t="s">
        <v>176</v>
      </c>
      <c r="I15" s="28">
        <v>30.6</v>
      </c>
      <c r="J15" s="9" t="s">
        <v>135</v>
      </c>
      <c r="K15" s="9" t="s">
        <v>130</v>
      </c>
      <c r="L15" s="9" t="s">
        <v>180</v>
      </c>
      <c r="M15" s="9" t="s">
        <v>132</v>
      </c>
      <c r="N15" s="9">
        <v>42370</v>
      </c>
      <c r="O15" s="9" t="s">
        <v>134</v>
      </c>
      <c r="P15" s="8" t="s">
        <v>38</v>
      </c>
      <c r="Q15" s="8" t="s">
        <v>39</v>
      </c>
      <c r="R15" s="8" t="s">
        <v>39</v>
      </c>
      <c r="S15" s="8" t="s">
        <v>40</v>
      </c>
      <c r="T15" s="11" t="e">
        <f>T14</f>
        <v>#REF!</v>
      </c>
      <c r="U15" s="9">
        <v>41638</v>
      </c>
      <c r="V15" s="1" t="s">
        <v>117</v>
      </c>
      <c r="W15" s="8" t="s">
        <v>64</v>
      </c>
      <c r="X15" s="8" t="str">
        <f>X14</f>
        <v>регулируемые</v>
      </c>
      <c r="Y15" s="8">
        <v>1</v>
      </c>
      <c r="Z15" s="8" t="s">
        <v>66</v>
      </c>
      <c r="AA15" s="8" t="s">
        <v>42</v>
      </c>
      <c r="AB15" s="8" t="s">
        <v>43</v>
      </c>
      <c r="AC15" s="10" t="s">
        <v>44</v>
      </c>
    </row>
    <row r="16" spans="1:30" s="6" customFormat="1" ht="102" x14ac:dyDescent="0.25">
      <c r="A16" s="72">
        <v>11</v>
      </c>
      <c r="B16" s="73"/>
      <c r="C16" s="8">
        <v>99</v>
      </c>
      <c r="D16" s="8">
        <v>24</v>
      </c>
      <c r="E16" s="12" t="s">
        <v>69</v>
      </c>
      <c r="F16" s="9">
        <f>$F$14</f>
        <v>41247</v>
      </c>
      <c r="G16" s="9" t="s">
        <v>139</v>
      </c>
      <c r="H16" s="31" t="s">
        <v>167</v>
      </c>
      <c r="I16" s="28">
        <v>31.4</v>
      </c>
      <c r="J16" s="9" t="s">
        <v>135</v>
      </c>
      <c r="K16" s="9" t="s">
        <v>130</v>
      </c>
      <c r="L16" s="9" t="s">
        <v>180</v>
      </c>
      <c r="M16" s="9" t="s">
        <v>132</v>
      </c>
      <c r="N16" s="9">
        <v>42370</v>
      </c>
      <c r="O16" s="9" t="s">
        <v>134</v>
      </c>
      <c r="P16" s="8" t="s">
        <v>38</v>
      </c>
      <c r="Q16" s="8" t="s">
        <v>39</v>
      </c>
      <c r="R16" s="8" t="s">
        <v>39</v>
      </c>
      <c r="S16" s="8" t="s">
        <v>40</v>
      </c>
      <c r="T16" s="11" t="e">
        <f>T15</f>
        <v>#REF!</v>
      </c>
      <c r="U16" s="9">
        <v>41638</v>
      </c>
      <c r="V16" s="1" t="s">
        <v>117</v>
      </c>
      <c r="W16" s="8" t="s">
        <v>64</v>
      </c>
      <c r="X16" s="8" t="str">
        <f>X15</f>
        <v>регулируемые</v>
      </c>
      <c r="Y16" s="8">
        <v>3</v>
      </c>
      <c r="Z16" s="8" t="s">
        <v>63</v>
      </c>
      <c r="AA16" s="8" t="s">
        <v>42</v>
      </c>
      <c r="AB16" s="8" t="s">
        <v>43</v>
      </c>
      <c r="AC16" s="10" t="s">
        <v>44</v>
      </c>
    </row>
    <row r="17" spans="1:29" s="6" customFormat="1" ht="102" x14ac:dyDescent="0.25">
      <c r="A17" s="72">
        <v>12</v>
      </c>
      <c r="B17" s="73"/>
      <c r="C17" s="8">
        <v>99</v>
      </c>
      <c r="D17" s="8">
        <v>24</v>
      </c>
      <c r="E17" s="12" t="s">
        <v>69</v>
      </c>
      <c r="F17" s="9">
        <v>40847</v>
      </c>
      <c r="G17" s="9" t="s">
        <v>139</v>
      </c>
      <c r="H17" s="31" t="s">
        <v>167</v>
      </c>
      <c r="I17" s="28">
        <v>34.1</v>
      </c>
      <c r="J17" s="9" t="s">
        <v>135</v>
      </c>
      <c r="K17" s="9" t="s">
        <v>131</v>
      </c>
      <c r="L17" s="9" t="s">
        <v>180</v>
      </c>
      <c r="M17" s="9" t="s">
        <v>132</v>
      </c>
      <c r="N17" s="9">
        <v>40909</v>
      </c>
      <c r="O17" s="8" t="s">
        <v>133</v>
      </c>
      <c r="P17" s="8" t="s">
        <v>48</v>
      </c>
      <c r="Q17" s="8" t="s">
        <v>49</v>
      </c>
      <c r="R17" s="8" t="str">
        <f>Q17</f>
        <v>М.О. , г. Дмитров, пос. Каналстрой, территория ЗАО "Трансэк"</v>
      </c>
      <c r="S17" s="8" t="s">
        <v>50</v>
      </c>
      <c r="T17" s="6" t="s">
        <v>105</v>
      </c>
      <c r="U17" s="9">
        <v>40871</v>
      </c>
      <c r="V17" s="1" t="s">
        <v>51</v>
      </c>
      <c r="W17" s="8" t="s">
        <v>52</v>
      </c>
      <c r="X17" s="8" t="e">
        <f>X13</f>
        <v>#REF!</v>
      </c>
      <c r="Y17" s="8">
        <v>2</v>
      </c>
      <c r="Z17" s="8" t="s">
        <v>92</v>
      </c>
      <c r="AA17" s="8" t="s">
        <v>42</v>
      </c>
      <c r="AB17" s="8" t="s">
        <v>43</v>
      </c>
      <c r="AC17" s="10" t="s">
        <v>44</v>
      </c>
    </row>
    <row r="18" spans="1:29" s="6" customFormat="1" ht="102" x14ac:dyDescent="0.25">
      <c r="A18" s="72">
        <v>13</v>
      </c>
      <c r="B18" s="73"/>
      <c r="C18" s="8">
        <v>100</v>
      </c>
      <c r="D18" s="8">
        <v>25</v>
      </c>
      <c r="E18" s="12" t="s">
        <v>70</v>
      </c>
      <c r="F18" s="9">
        <f>F12</f>
        <v>41236</v>
      </c>
      <c r="G18" s="9" t="s">
        <v>136</v>
      </c>
      <c r="H18" s="31" t="s">
        <v>168</v>
      </c>
      <c r="I18" s="28">
        <v>25.2</v>
      </c>
      <c r="J18" s="9" t="s">
        <v>135</v>
      </c>
      <c r="K18" s="9" t="s">
        <v>130</v>
      </c>
      <c r="L18" s="9" t="s">
        <v>180</v>
      </c>
      <c r="M18" s="9" t="s">
        <v>132</v>
      </c>
      <c r="N18" s="9">
        <v>42370</v>
      </c>
      <c r="O18" s="9" t="s">
        <v>134</v>
      </c>
      <c r="P18" s="8" t="s">
        <v>38</v>
      </c>
      <c r="Q18" s="8" t="s">
        <v>39</v>
      </c>
      <c r="R18" s="8" t="s">
        <v>39</v>
      </c>
      <c r="S18" s="8" t="s">
        <v>40</v>
      </c>
      <c r="T18" s="11" t="e">
        <f>T16</f>
        <v>#REF!</v>
      </c>
      <c r="U18" s="9" t="s">
        <v>116</v>
      </c>
      <c r="V18" s="1" t="s">
        <v>115</v>
      </c>
      <c r="W18" s="8" t="s">
        <v>64</v>
      </c>
      <c r="X18" s="8" t="str">
        <f>X16</f>
        <v>регулируемые</v>
      </c>
      <c r="Y18" s="8">
        <v>5</v>
      </c>
      <c r="Z18" s="8" t="s">
        <v>104</v>
      </c>
      <c r="AA18" s="8" t="s">
        <v>42</v>
      </c>
      <c r="AB18" s="8" t="s">
        <v>43</v>
      </c>
      <c r="AC18" s="10" t="s">
        <v>44</v>
      </c>
    </row>
    <row r="19" spans="1:29" s="6" customFormat="1" ht="102" x14ac:dyDescent="0.25">
      <c r="A19" s="72">
        <v>14</v>
      </c>
      <c r="B19" s="73"/>
      <c r="C19" s="8">
        <v>101</v>
      </c>
      <c r="D19" s="8">
        <v>26</v>
      </c>
      <c r="E19" s="12" t="s">
        <v>71</v>
      </c>
      <c r="F19" s="9">
        <f>$F$14</f>
        <v>41247</v>
      </c>
      <c r="G19" s="9" t="s">
        <v>140</v>
      </c>
      <c r="H19" s="31" t="s">
        <v>170</v>
      </c>
      <c r="I19" s="28">
        <v>49.2</v>
      </c>
      <c r="J19" s="9" t="s">
        <v>135</v>
      </c>
      <c r="K19" s="9" t="s">
        <v>130</v>
      </c>
      <c r="L19" s="9" t="s">
        <v>180</v>
      </c>
      <c r="M19" s="9" t="s">
        <v>132</v>
      </c>
      <c r="N19" s="9">
        <v>42370</v>
      </c>
      <c r="O19" s="9" t="s">
        <v>134</v>
      </c>
      <c r="P19" s="8" t="s">
        <v>38</v>
      </c>
      <c r="Q19" s="8" t="s">
        <v>39</v>
      </c>
      <c r="R19" s="8" t="s">
        <v>39</v>
      </c>
      <c r="S19" s="8" t="s">
        <v>40</v>
      </c>
      <c r="T19" s="11" t="e">
        <f>#REF!</f>
        <v>#REF!</v>
      </c>
      <c r="U19" s="9">
        <v>41638</v>
      </c>
      <c r="V19" s="1" t="s">
        <v>117</v>
      </c>
      <c r="W19" s="8" t="s">
        <v>64</v>
      </c>
      <c r="X19" s="8" t="str">
        <f>X18</f>
        <v>регулируемые</v>
      </c>
      <c r="Y19" s="8">
        <v>3</v>
      </c>
      <c r="Z19" s="8" t="s">
        <v>63</v>
      </c>
      <c r="AA19" s="8" t="s">
        <v>42</v>
      </c>
      <c r="AB19" s="8" t="s">
        <v>43</v>
      </c>
      <c r="AC19" s="10" t="s">
        <v>44</v>
      </c>
    </row>
    <row r="20" spans="1:29" s="6" customFormat="1" ht="102" x14ac:dyDescent="0.25">
      <c r="A20" s="72">
        <v>15</v>
      </c>
      <c r="B20" s="73"/>
      <c r="C20" s="8">
        <v>101</v>
      </c>
      <c r="D20" s="8">
        <v>26</v>
      </c>
      <c r="E20" s="12" t="s">
        <v>71</v>
      </c>
      <c r="F20" s="9">
        <v>40847</v>
      </c>
      <c r="G20" s="9" t="s">
        <v>140</v>
      </c>
      <c r="H20" s="31" t="s">
        <v>170</v>
      </c>
      <c r="I20" s="28">
        <v>49.2</v>
      </c>
      <c r="J20" s="9" t="s">
        <v>135</v>
      </c>
      <c r="K20" s="9" t="s">
        <v>131</v>
      </c>
      <c r="L20" s="9" t="s">
        <v>180</v>
      </c>
      <c r="M20" s="9" t="s">
        <v>132</v>
      </c>
      <c r="N20" s="9">
        <v>40909</v>
      </c>
      <c r="O20" s="8" t="s">
        <v>133</v>
      </c>
      <c r="P20" s="8" t="s">
        <v>48</v>
      </c>
      <c r="Q20" s="8" t="s">
        <v>49</v>
      </c>
      <c r="R20" s="8" t="str">
        <f>Q20</f>
        <v>М.О. , г. Дмитров, пос. Каналстрой, территория ЗАО "Трансэк"</v>
      </c>
      <c r="S20" s="8" t="s">
        <v>50</v>
      </c>
      <c r="T20" s="6" t="s">
        <v>105</v>
      </c>
      <c r="U20" s="9">
        <v>40871</v>
      </c>
      <c r="V20" s="1" t="s">
        <v>51</v>
      </c>
      <c r="W20" s="8" t="s">
        <v>52</v>
      </c>
      <c r="X20" s="8" t="e">
        <f>#REF!</f>
        <v>#REF!</v>
      </c>
      <c r="Y20" s="8">
        <v>2</v>
      </c>
      <c r="Z20" s="8" t="s">
        <v>72</v>
      </c>
      <c r="AA20" s="8" t="s">
        <v>42</v>
      </c>
      <c r="AB20" s="8" t="s">
        <v>43</v>
      </c>
      <c r="AC20" s="10" t="s">
        <v>44</v>
      </c>
    </row>
    <row r="21" spans="1:29" s="6" customFormat="1" ht="102" x14ac:dyDescent="0.25">
      <c r="A21" s="72">
        <v>16</v>
      </c>
      <c r="B21" s="73"/>
      <c r="C21" s="8">
        <v>2579</v>
      </c>
      <c r="D21" s="8">
        <v>27</v>
      </c>
      <c r="E21" s="12" t="s">
        <v>73</v>
      </c>
      <c r="F21" s="9">
        <v>40847</v>
      </c>
      <c r="G21" s="9" t="s">
        <v>141</v>
      </c>
      <c r="H21" s="31" t="s">
        <v>149</v>
      </c>
      <c r="I21" s="28">
        <v>36.9</v>
      </c>
      <c r="J21" s="9" t="s">
        <v>135</v>
      </c>
      <c r="K21" s="9" t="s">
        <v>131</v>
      </c>
      <c r="L21" s="9" t="s">
        <v>180</v>
      </c>
      <c r="M21" s="9" t="s">
        <v>132</v>
      </c>
      <c r="N21" s="9">
        <v>40909</v>
      </c>
      <c r="O21" s="8" t="s">
        <v>133</v>
      </c>
      <c r="P21" s="8" t="s">
        <v>48</v>
      </c>
      <c r="Q21" s="8" t="s">
        <v>49</v>
      </c>
      <c r="R21" s="8" t="str">
        <f>Q21</f>
        <v>М.О. , г. Дмитров, пос. Каналстрой, территория ЗАО "Трансэк"</v>
      </c>
      <c r="S21" s="8" t="s">
        <v>50</v>
      </c>
      <c r="T21" s="6" t="s">
        <v>105</v>
      </c>
      <c r="U21" s="9">
        <v>40871</v>
      </c>
      <c r="V21" s="1" t="s">
        <v>51</v>
      </c>
      <c r="W21" s="8" t="s">
        <v>52</v>
      </c>
      <c r="X21" s="8" t="e">
        <f>X20</f>
        <v>#REF!</v>
      </c>
      <c r="Y21" s="8">
        <v>1</v>
      </c>
      <c r="Z21" s="8" t="s">
        <v>74</v>
      </c>
      <c r="AA21" s="8" t="s">
        <v>42</v>
      </c>
      <c r="AB21" s="8" t="s">
        <v>43</v>
      </c>
      <c r="AC21" s="10" t="s">
        <v>44</v>
      </c>
    </row>
    <row r="22" spans="1:29" s="6" customFormat="1" ht="140.25" x14ac:dyDescent="0.25">
      <c r="A22" s="72">
        <v>17</v>
      </c>
      <c r="B22" s="73"/>
      <c r="C22" s="8">
        <v>102</v>
      </c>
      <c r="D22" s="8">
        <v>28</v>
      </c>
      <c r="E22" s="12" t="s">
        <v>75</v>
      </c>
      <c r="F22" s="9">
        <f>F18</f>
        <v>41236</v>
      </c>
      <c r="G22" s="9" t="s">
        <v>136</v>
      </c>
      <c r="H22" s="31" t="s">
        <v>153</v>
      </c>
      <c r="I22" s="28">
        <v>17</v>
      </c>
      <c r="J22" s="9" t="s">
        <v>135</v>
      </c>
      <c r="K22" s="9" t="s">
        <v>130</v>
      </c>
      <c r="L22" s="9" t="s">
        <v>180</v>
      </c>
      <c r="M22" s="9" t="s">
        <v>132</v>
      </c>
      <c r="N22" s="9">
        <v>42370</v>
      </c>
      <c r="O22" s="9" t="s">
        <v>134</v>
      </c>
      <c r="P22" s="8" t="s">
        <v>38</v>
      </c>
      <c r="Q22" s="8" t="s">
        <v>39</v>
      </c>
      <c r="R22" s="8" t="s">
        <v>39</v>
      </c>
      <c r="S22" s="8" t="s">
        <v>40</v>
      </c>
      <c r="T22" s="11" t="str">
        <f>T21</f>
        <v>ИНН 5007.0467.26</v>
      </c>
      <c r="U22" s="9" t="s">
        <v>116</v>
      </c>
      <c r="V22" s="1" t="s">
        <v>115</v>
      </c>
      <c r="W22" s="8" t="s">
        <v>64</v>
      </c>
      <c r="X22" s="8" t="str">
        <f>X19</f>
        <v>регулируемые</v>
      </c>
      <c r="Y22" s="8">
        <v>1</v>
      </c>
      <c r="Z22" s="8" t="s">
        <v>46</v>
      </c>
      <c r="AA22" s="8" t="s">
        <v>42</v>
      </c>
      <c r="AB22" s="8" t="s">
        <v>43</v>
      </c>
      <c r="AC22" s="10" t="s">
        <v>44</v>
      </c>
    </row>
    <row r="23" spans="1:29" s="6" customFormat="1" ht="102" x14ac:dyDescent="0.25">
      <c r="A23" s="72">
        <v>18</v>
      </c>
      <c r="B23" s="73"/>
      <c r="C23" s="8">
        <v>103</v>
      </c>
      <c r="D23" s="8">
        <v>29</v>
      </c>
      <c r="E23" s="12" t="s">
        <v>76</v>
      </c>
      <c r="F23" s="9">
        <f>F22</f>
        <v>41236</v>
      </c>
      <c r="G23" s="9" t="s">
        <v>136</v>
      </c>
      <c r="H23" s="31" t="s">
        <v>171</v>
      </c>
      <c r="I23" s="28">
        <v>9.6</v>
      </c>
      <c r="J23" s="9" t="s">
        <v>135</v>
      </c>
      <c r="K23" s="9" t="s">
        <v>130</v>
      </c>
      <c r="L23" s="9" t="s">
        <v>180</v>
      </c>
      <c r="M23" s="9" t="s">
        <v>132</v>
      </c>
      <c r="N23" s="9">
        <v>42370</v>
      </c>
      <c r="O23" s="9" t="s">
        <v>134</v>
      </c>
      <c r="P23" s="8" t="s">
        <v>38</v>
      </c>
      <c r="Q23" s="8" t="s">
        <v>39</v>
      </c>
      <c r="R23" s="8" t="s">
        <v>39</v>
      </c>
      <c r="S23" s="8" t="s">
        <v>40</v>
      </c>
      <c r="T23" s="11" t="str">
        <f>T22</f>
        <v>ИНН 5007.0467.26</v>
      </c>
      <c r="U23" s="9" t="s">
        <v>116</v>
      </c>
      <c r="V23" s="1" t="s">
        <v>115</v>
      </c>
      <c r="W23" s="8" t="s">
        <v>64</v>
      </c>
      <c r="X23" s="8" t="str">
        <f>X22</f>
        <v>регулируемые</v>
      </c>
      <c r="Y23" s="8">
        <v>2</v>
      </c>
      <c r="Z23" s="8" t="s">
        <v>77</v>
      </c>
      <c r="AA23" s="8" t="s">
        <v>42</v>
      </c>
      <c r="AB23" s="8" t="s">
        <v>43</v>
      </c>
      <c r="AC23" s="10" t="s">
        <v>44</v>
      </c>
    </row>
    <row r="24" spans="1:29" s="6" customFormat="1" ht="102" x14ac:dyDescent="0.25">
      <c r="A24" s="72">
        <v>19</v>
      </c>
      <c r="B24" s="73"/>
      <c r="C24" s="8">
        <v>98</v>
      </c>
      <c r="D24" s="8">
        <v>31</v>
      </c>
      <c r="E24" s="12" t="s">
        <v>78</v>
      </c>
      <c r="F24" s="9">
        <f>$F$14</f>
        <v>41247</v>
      </c>
      <c r="G24" s="9" t="s">
        <v>142</v>
      </c>
      <c r="H24" s="31" t="s">
        <v>178</v>
      </c>
      <c r="I24" s="28">
        <v>29</v>
      </c>
      <c r="J24" s="9" t="s">
        <v>135</v>
      </c>
      <c r="K24" s="9" t="s">
        <v>130</v>
      </c>
      <c r="L24" s="9" t="s">
        <v>180</v>
      </c>
      <c r="M24" s="9" t="s">
        <v>132</v>
      </c>
      <c r="N24" s="9">
        <v>42370</v>
      </c>
      <c r="O24" s="9" t="s">
        <v>134</v>
      </c>
      <c r="P24" s="8" t="s">
        <v>38</v>
      </c>
      <c r="Q24" s="8" t="s">
        <v>39</v>
      </c>
      <c r="R24" s="8" t="s">
        <v>39</v>
      </c>
      <c r="S24" s="8" t="s">
        <v>40</v>
      </c>
      <c r="T24" s="11" t="str">
        <f>T23</f>
        <v>ИНН 5007.0467.26</v>
      </c>
      <c r="U24" s="9">
        <v>41638</v>
      </c>
      <c r="V24" s="1" t="s">
        <v>117</v>
      </c>
      <c r="W24" s="8" t="s">
        <v>64</v>
      </c>
      <c r="X24" s="8" t="str">
        <f>X23</f>
        <v>регулируемые</v>
      </c>
      <c r="Y24" s="8">
        <v>8</v>
      </c>
      <c r="Z24" s="8" t="s">
        <v>79</v>
      </c>
      <c r="AA24" s="8" t="s">
        <v>42</v>
      </c>
      <c r="AB24" s="8" t="s">
        <v>43</v>
      </c>
      <c r="AC24" s="10" t="s">
        <v>44</v>
      </c>
    </row>
    <row r="25" spans="1:29" s="6" customFormat="1" ht="102" x14ac:dyDescent="0.25">
      <c r="A25" s="72">
        <v>20</v>
      </c>
      <c r="B25" s="73"/>
      <c r="C25" s="8">
        <v>104</v>
      </c>
      <c r="D25" s="8">
        <v>32</v>
      </c>
      <c r="E25" s="12" t="s">
        <v>80</v>
      </c>
      <c r="F25" s="9">
        <f>$F$14</f>
        <v>41247</v>
      </c>
      <c r="G25" s="9" t="s">
        <v>147</v>
      </c>
      <c r="H25" s="31" t="s">
        <v>172</v>
      </c>
      <c r="I25" s="28">
        <v>50.6</v>
      </c>
      <c r="J25" s="9" t="s">
        <v>135</v>
      </c>
      <c r="K25" s="9" t="s">
        <v>130</v>
      </c>
      <c r="L25" s="9" t="s">
        <v>180</v>
      </c>
      <c r="M25" s="9" t="s">
        <v>132</v>
      </c>
      <c r="N25" s="9">
        <v>42370</v>
      </c>
      <c r="O25" s="9" t="s">
        <v>134</v>
      </c>
      <c r="P25" s="8" t="s">
        <v>38</v>
      </c>
      <c r="Q25" s="8" t="s">
        <v>39</v>
      </c>
      <c r="R25" s="8" t="s">
        <v>39</v>
      </c>
      <c r="S25" s="8" t="s">
        <v>40</v>
      </c>
      <c r="T25" s="11" t="str">
        <f>T24</f>
        <v>ИНН 5007.0467.26</v>
      </c>
      <c r="U25" s="9">
        <f t="shared" ref="U25:W26" si="0">U14</f>
        <v>41638</v>
      </c>
      <c r="V25" s="2" t="s">
        <v>117</v>
      </c>
      <c r="W25" s="9" t="str">
        <f t="shared" si="0"/>
        <v>до 31.12.2014</v>
      </c>
      <c r="X25" s="8" t="str">
        <f>X24</f>
        <v>регулируемые</v>
      </c>
      <c r="Y25" s="8">
        <v>6</v>
      </c>
      <c r="Z25" s="8" t="s">
        <v>81</v>
      </c>
      <c r="AA25" s="8" t="s">
        <v>42</v>
      </c>
      <c r="AB25" s="8" t="s">
        <v>43</v>
      </c>
      <c r="AC25" s="10" t="s">
        <v>44</v>
      </c>
    </row>
    <row r="26" spans="1:29" s="6" customFormat="1" ht="127.5" x14ac:dyDescent="0.25">
      <c r="A26" s="72">
        <v>21</v>
      </c>
      <c r="B26" s="73"/>
      <c r="C26" s="8">
        <v>105</v>
      </c>
      <c r="D26" s="8">
        <v>34</v>
      </c>
      <c r="E26" s="12" t="s">
        <v>143</v>
      </c>
      <c r="F26" s="9">
        <f>$F$14</f>
        <v>41247</v>
      </c>
      <c r="G26" s="9" t="s">
        <v>144</v>
      </c>
      <c r="H26" s="31" t="s">
        <v>169</v>
      </c>
      <c r="I26" s="28">
        <v>64.900000000000006</v>
      </c>
      <c r="J26" s="9" t="s">
        <v>135</v>
      </c>
      <c r="K26" s="9" t="s">
        <v>130</v>
      </c>
      <c r="L26" s="9" t="s">
        <v>180</v>
      </c>
      <c r="M26" s="9" t="s">
        <v>132</v>
      </c>
      <c r="N26" s="9">
        <v>42370</v>
      </c>
      <c r="O26" s="9" t="s">
        <v>134</v>
      </c>
      <c r="P26" s="8" t="s">
        <v>38</v>
      </c>
      <c r="Q26" s="8" t="s">
        <v>39</v>
      </c>
      <c r="R26" s="8" t="s">
        <v>39</v>
      </c>
      <c r="S26" s="8" t="s">
        <v>40</v>
      </c>
      <c r="T26" s="11" t="str">
        <f>T25</f>
        <v>ИНН 5007.0467.26</v>
      </c>
      <c r="U26" s="9">
        <f t="shared" si="0"/>
        <v>41638</v>
      </c>
      <c r="V26" s="2" t="s">
        <v>117</v>
      </c>
      <c r="W26" s="9" t="str">
        <f t="shared" si="0"/>
        <v>до 31.12.2014</v>
      </c>
      <c r="X26" s="8" t="str">
        <f>X25</f>
        <v>регулируемые</v>
      </c>
      <c r="Y26" s="8">
        <v>3</v>
      </c>
      <c r="Z26" s="8" t="s">
        <v>82</v>
      </c>
      <c r="AA26" s="8" t="s">
        <v>42</v>
      </c>
      <c r="AB26" s="8" t="s">
        <v>43</v>
      </c>
      <c r="AC26" s="10" t="s">
        <v>44</v>
      </c>
    </row>
    <row r="27" spans="1:29" s="6" customFormat="1" ht="102" x14ac:dyDescent="0.25">
      <c r="A27" s="72">
        <v>22</v>
      </c>
      <c r="B27" s="73"/>
      <c r="C27" s="8">
        <v>2242</v>
      </c>
      <c r="D27" s="8">
        <v>35</v>
      </c>
      <c r="E27" s="12" t="s">
        <v>113</v>
      </c>
      <c r="F27" s="9">
        <v>40847</v>
      </c>
      <c r="G27" s="9" t="s">
        <v>145</v>
      </c>
      <c r="H27" s="9" t="s">
        <v>160</v>
      </c>
      <c r="I27" s="28">
        <v>11.8</v>
      </c>
      <c r="J27" s="9" t="s">
        <v>135</v>
      </c>
      <c r="K27" s="9" t="s">
        <v>131</v>
      </c>
      <c r="L27" s="9" t="s">
        <v>180</v>
      </c>
      <c r="M27" s="9" t="s">
        <v>132</v>
      </c>
      <c r="N27" s="9">
        <v>40909</v>
      </c>
      <c r="O27" s="8" t="s">
        <v>133</v>
      </c>
      <c r="P27" s="8" t="s">
        <v>48</v>
      </c>
      <c r="Q27" s="8" t="s">
        <v>49</v>
      </c>
      <c r="R27" s="8" t="str">
        <f>Q27</f>
        <v>М.О. , г. Дмитров, пос. Каналстрой, территория ЗАО "Трансэк"</v>
      </c>
      <c r="S27" s="8" t="s">
        <v>50</v>
      </c>
      <c r="T27" s="6" t="s">
        <v>105</v>
      </c>
      <c r="U27" s="9">
        <v>40871</v>
      </c>
      <c r="V27" s="1" t="s">
        <v>51</v>
      </c>
      <c r="W27" s="8" t="s">
        <v>52</v>
      </c>
      <c r="X27" s="8" t="e">
        <f>X21</f>
        <v>#REF!</v>
      </c>
      <c r="Y27" s="8">
        <v>1</v>
      </c>
      <c r="Z27" s="8" t="s">
        <v>112</v>
      </c>
      <c r="AA27" s="8" t="s">
        <v>42</v>
      </c>
      <c r="AB27" s="8" t="s">
        <v>43</v>
      </c>
      <c r="AC27" s="10" t="s">
        <v>44</v>
      </c>
    </row>
    <row r="28" spans="1:29" s="6" customFormat="1" ht="127.5" x14ac:dyDescent="0.25">
      <c r="A28" s="72">
        <v>23</v>
      </c>
      <c r="B28" s="73"/>
      <c r="C28" s="8">
        <v>106</v>
      </c>
      <c r="D28" s="8">
        <v>36</v>
      </c>
      <c r="E28" s="12" t="s">
        <v>83</v>
      </c>
      <c r="F28" s="9">
        <f>$F$14</f>
        <v>41247</v>
      </c>
      <c r="G28" s="9" t="s">
        <v>141</v>
      </c>
      <c r="H28" s="31" t="s">
        <v>150</v>
      </c>
      <c r="I28" s="28">
        <v>76.900000000000006</v>
      </c>
      <c r="J28" s="9" t="s">
        <v>135</v>
      </c>
      <c r="K28" s="9" t="s">
        <v>130</v>
      </c>
      <c r="L28" s="9" t="s">
        <v>180</v>
      </c>
      <c r="M28" s="9" t="s">
        <v>132</v>
      </c>
      <c r="N28" s="9">
        <v>42370</v>
      </c>
      <c r="O28" s="9" t="s">
        <v>134</v>
      </c>
      <c r="P28" s="8" t="s">
        <v>38</v>
      </c>
      <c r="Q28" s="8" t="s">
        <v>39</v>
      </c>
      <c r="R28" s="8" t="s">
        <v>39</v>
      </c>
      <c r="S28" s="8" t="s">
        <v>40</v>
      </c>
      <c r="T28" s="11" t="str">
        <f>T26</f>
        <v>ИНН 5007.0467.26</v>
      </c>
      <c r="U28" s="9">
        <v>41638</v>
      </c>
      <c r="V28" s="2" t="s">
        <v>117</v>
      </c>
      <c r="W28" s="9" t="s">
        <v>64</v>
      </c>
      <c r="X28" s="8" t="str">
        <f>X26</f>
        <v>регулируемые</v>
      </c>
      <c r="Y28" s="8">
        <v>12</v>
      </c>
      <c r="Z28" s="8" t="s">
        <v>84</v>
      </c>
      <c r="AA28" s="8" t="s">
        <v>42</v>
      </c>
      <c r="AB28" s="8" t="s">
        <v>43</v>
      </c>
      <c r="AC28" s="10" t="s">
        <v>44</v>
      </c>
    </row>
    <row r="29" spans="1:29" s="6" customFormat="1" ht="127.5" x14ac:dyDescent="0.25">
      <c r="A29" s="72">
        <v>24</v>
      </c>
      <c r="B29" s="73"/>
      <c r="C29" s="8">
        <v>106</v>
      </c>
      <c r="D29" s="8">
        <v>36</v>
      </c>
      <c r="E29" s="12" t="s">
        <v>83</v>
      </c>
      <c r="F29" s="9">
        <v>40847</v>
      </c>
      <c r="G29" s="9" t="s">
        <v>141</v>
      </c>
      <c r="H29" s="31" t="s">
        <v>150</v>
      </c>
      <c r="I29" s="28">
        <v>76.900000000000006</v>
      </c>
      <c r="J29" s="9" t="s">
        <v>135</v>
      </c>
      <c r="K29" s="9" t="s">
        <v>131</v>
      </c>
      <c r="L29" s="9" t="s">
        <v>180</v>
      </c>
      <c r="M29" s="9" t="s">
        <v>132</v>
      </c>
      <c r="N29" s="9">
        <v>42370</v>
      </c>
      <c r="O29" s="8" t="s">
        <v>133</v>
      </c>
      <c r="P29" s="8" t="s">
        <v>48</v>
      </c>
      <c r="Q29" s="8" t="s">
        <v>49</v>
      </c>
      <c r="R29" s="8" t="str">
        <f>Q29</f>
        <v>М.О. , г. Дмитров, пос. Каналстрой, территория ЗАО "Трансэк"</v>
      </c>
      <c r="S29" s="8" t="s">
        <v>50</v>
      </c>
      <c r="T29" s="6" t="s">
        <v>105</v>
      </c>
      <c r="U29" s="9">
        <v>40871</v>
      </c>
      <c r="V29" s="1" t="s">
        <v>109</v>
      </c>
      <c r="W29" s="8" t="s">
        <v>52</v>
      </c>
      <c r="X29" s="8" t="e">
        <f>X27</f>
        <v>#REF!</v>
      </c>
      <c r="Y29" s="8">
        <v>29</v>
      </c>
      <c r="Z29" s="8" t="s">
        <v>110</v>
      </c>
      <c r="AA29" s="8" t="s">
        <v>42</v>
      </c>
      <c r="AB29" s="8" t="s">
        <v>43</v>
      </c>
      <c r="AC29" s="10" t="s">
        <v>44</v>
      </c>
    </row>
    <row r="30" spans="1:29" s="6" customFormat="1" ht="102" x14ac:dyDescent="0.25">
      <c r="A30" s="72">
        <v>25</v>
      </c>
      <c r="B30" s="73"/>
      <c r="C30" s="8">
        <v>107</v>
      </c>
      <c r="D30" s="8">
        <v>38</v>
      </c>
      <c r="E30" s="12" t="s">
        <v>85</v>
      </c>
      <c r="F30" s="9">
        <f>$F$14</f>
        <v>41247</v>
      </c>
      <c r="G30" s="9" t="s">
        <v>142</v>
      </c>
      <c r="H30" s="31" t="s">
        <v>162</v>
      </c>
      <c r="I30" s="28">
        <v>16.7</v>
      </c>
      <c r="J30" s="9" t="s">
        <v>135</v>
      </c>
      <c r="K30" s="9" t="s">
        <v>130</v>
      </c>
      <c r="L30" s="9" t="s">
        <v>180</v>
      </c>
      <c r="M30" s="9" t="s">
        <v>132</v>
      </c>
      <c r="N30" s="9">
        <v>42370</v>
      </c>
      <c r="O30" s="9" t="s">
        <v>134</v>
      </c>
      <c r="P30" s="8" t="s">
        <v>38</v>
      </c>
      <c r="Q30" s="8" t="s">
        <v>39</v>
      </c>
      <c r="R30" s="8" t="s">
        <v>39</v>
      </c>
      <c r="S30" s="8" t="s">
        <v>40</v>
      </c>
      <c r="T30" s="11" t="str">
        <f>T28</f>
        <v>ИНН 5007.0467.26</v>
      </c>
      <c r="U30" s="9">
        <f>U14</f>
        <v>41638</v>
      </c>
      <c r="V30" s="2" t="s">
        <v>117</v>
      </c>
      <c r="W30" s="9" t="str">
        <f>W14</f>
        <v>до 31.12.2014</v>
      </c>
      <c r="X30" s="8" t="str">
        <f>X28</f>
        <v>регулируемые</v>
      </c>
      <c r="Y30" s="8">
        <v>4</v>
      </c>
      <c r="Z30" s="8" t="s">
        <v>86</v>
      </c>
      <c r="AA30" s="8" t="s">
        <v>42</v>
      </c>
      <c r="AB30" s="8" t="s">
        <v>43</v>
      </c>
      <c r="AC30" s="10" t="s">
        <v>44</v>
      </c>
    </row>
    <row r="31" spans="1:29" s="6" customFormat="1" ht="114.75" x14ac:dyDescent="0.25">
      <c r="A31" s="72">
        <v>26</v>
      </c>
      <c r="B31" s="73"/>
      <c r="C31" s="8">
        <v>2164</v>
      </c>
      <c r="D31" s="8">
        <v>39</v>
      </c>
      <c r="E31" s="12" t="s">
        <v>87</v>
      </c>
      <c r="F31" s="9">
        <f>$F$14</f>
        <v>41247</v>
      </c>
      <c r="G31" s="9" t="s">
        <v>142</v>
      </c>
      <c r="H31" s="31" t="s">
        <v>177</v>
      </c>
      <c r="I31" s="28">
        <v>14.9</v>
      </c>
      <c r="J31" s="9" t="s">
        <v>135</v>
      </c>
      <c r="K31" s="9" t="s">
        <v>130</v>
      </c>
      <c r="L31" s="9" t="s">
        <v>180</v>
      </c>
      <c r="M31" s="9" t="s">
        <v>132</v>
      </c>
      <c r="N31" s="9">
        <v>42370</v>
      </c>
      <c r="O31" s="9" t="s">
        <v>134</v>
      </c>
      <c r="P31" s="8" t="s">
        <v>38</v>
      </c>
      <c r="Q31" s="8" t="s">
        <v>39</v>
      </c>
      <c r="R31" s="8" t="s">
        <v>39</v>
      </c>
      <c r="S31" s="8" t="s">
        <v>40</v>
      </c>
      <c r="T31" s="11" t="str">
        <f>T30</f>
        <v>ИНН 5007.0467.26</v>
      </c>
      <c r="U31" s="9">
        <f>U16</f>
        <v>41638</v>
      </c>
      <c r="V31" s="2" t="s">
        <v>117</v>
      </c>
      <c r="W31" s="9" t="str">
        <f>W16</f>
        <v>до 31.12.2014</v>
      </c>
      <c r="X31" s="8" t="str">
        <f>X30</f>
        <v>регулируемые</v>
      </c>
      <c r="Y31" s="8">
        <v>1</v>
      </c>
      <c r="Z31" s="8" t="s">
        <v>66</v>
      </c>
      <c r="AA31" s="8" t="s">
        <v>42</v>
      </c>
      <c r="AB31" s="8" t="s">
        <v>43</v>
      </c>
      <c r="AC31" s="10" t="s">
        <v>44</v>
      </c>
    </row>
    <row r="32" spans="1:29" s="6" customFormat="1" ht="102" x14ac:dyDescent="0.25">
      <c r="A32" s="72">
        <v>27</v>
      </c>
      <c r="B32" s="73"/>
      <c r="C32" s="8">
        <v>108</v>
      </c>
      <c r="D32" s="8">
        <v>40</v>
      </c>
      <c r="E32" s="12" t="s">
        <v>88</v>
      </c>
      <c r="F32" s="9">
        <f>$F$14</f>
        <v>41247</v>
      </c>
      <c r="G32" s="9" t="s">
        <v>140</v>
      </c>
      <c r="H32" s="31" t="s">
        <v>152</v>
      </c>
      <c r="I32" s="28">
        <v>16.7</v>
      </c>
      <c r="J32" s="9" t="s">
        <v>135</v>
      </c>
      <c r="K32" s="9" t="s">
        <v>130</v>
      </c>
      <c r="L32" s="9" t="s">
        <v>180</v>
      </c>
      <c r="M32" s="9" t="s">
        <v>132</v>
      </c>
      <c r="N32" s="9">
        <v>42370</v>
      </c>
      <c r="O32" s="9" t="s">
        <v>134</v>
      </c>
      <c r="P32" s="8" t="s">
        <v>38</v>
      </c>
      <c r="Q32" s="8" t="s">
        <v>39</v>
      </c>
      <c r="R32" s="8" t="s">
        <v>39</v>
      </c>
      <c r="S32" s="8" t="s">
        <v>40</v>
      </c>
      <c r="T32" s="11" t="e">
        <f>#REF!</f>
        <v>#REF!</v>
      </c>
      <c r="U32" s="9">
        <v>41638</v>
      </c>
      <c r="V32" s="2" t="s">
        <v>117</v>
      </c>
      <c r="W32" s="9" t="s">
        <v>64</v>
      </c>
      <c r="X32" s="8" t="str">
        <f>X31</f>
        <v>регулируемые</v>
      </c>
      <c r="Y32" s="8">
        <v>3</v>
      </c>
      <c r="Z32" s="8" t="s">
        <v>63</v>
      </c>
      <c r="AA32" s="8" t="s">
        <v>42</v>
      </c>
      <c r="AB32" s="8" t="s">
        <v>43</v>
      </c>
      <c r="AC32" s="10" t="s">
        <v>44</v>
      </c>
    </row>
    <row r="33" spans="1:30" s="6" customFormat="1" ht="102" x14ac:dyDescent="0.25">
      <c r="A33" s="72">
        <v>28</v>
      </c>
      <c r="B33" s="73"/>
      <c r="C33" s="8">
        <v>108</v>
      </c>
      <c r="D33" s="8">
        <v>40</v>
      </c>
      <c r="E33" s="12" t="s">
        <v>88</v>
      </c>
      <c r="F33" s="9">
        <v>40847</v>
      </c>
      <c r="G33" s="9" t="s">
        <v>140</v>
      </c>
      <c r="H33" s="31" t="s">
        <v>152</v>
      </c>
      <c r="I33" s="28">
        <v>16.7</v>
      </c>
      <c r="J33" s="9" t="s">
        <v>135</v>
      </c>
      <c r="K33" s="9" t="s">
        <v>131</v>
      </c>
      <c r="L33" s="9" t="s">
        <v>180</v>
      </c>
      <c r="M33" s="9" t="s">
        <v>132</v>
      </c>
      <c r="N33" s="9">
        <v>40909</v>
      </c>
      <c r="O33" s="8" t="s">
        <v>133</v>
      </c>
      <c r="P33" s="8" t="s">
        <v>48</v>
      </c>
      <c r="Q33" s="8" t="s">
        <v>49</v>
      </c>
      <c r="R33" s="8" t="str">
        <f>Q33</f>
        <v>М.О. , г. Дмитров, пос. Каналстрой, территория ЗАО "Трансэк"</v>
      </c>
      <c r="S33" s="8" t="s">
        <v>50</v>
      </c>
      <c r="T33" s="6" t="s">
        <v>105</v>
      </c>
      <c r="U33" s="9">
        <v>40871</v>
      </c>
      <c r="V33" s="1" t="s">
        <v>89</v>
      </c>
      <c r="W33" s="8" t="s">
        <v>52</v>
      </c>
      <c r="X33" s="8" t="e">
        <f>#REF!</f>
        <v>#REF!</v>
      </c>
      <c r="Y33" s="8">
        <v>4</v>
      </c>
      <c r="Z33" s="8" t="s">
        <v>90</v>
      </c>
      <c r="AA33" s="8" t="s">
        <v>42</v>
      </c>
      <c r="AB33" s="8" t="s">
        <v>43</v>
      </c>
      <c r="AC33" s="10" t="s">
        <v>44</v>
      </c>
    </row>
    <row r="34" spans="1:30" s="6" customFormat="1" ht="102" x14ac:dyDescent="0.25">
      <c r="A34" s="72">
        <v>29</v>
      </c>
      <c r="B34" s="73"/>
      <c r="C34" s="8">
        <v>109</v>
      </c>
      <c r="D34" s="8">
        <v>41</v>
      </c>
      <c r="E34" s="12" t="s">
        <v>91</v>
      </c>
      <c r="F34" s="9">
        <f>$F$14</f>
        <v>41247</v>
      </c>
      <c r="G34" s="9" t="s">
        <v>146</v>
      </c>
      <c r="H34" s="31" t="s">
        <v>151</v>
      </c>
      <c r="I34" s="28">
        <v>19.2</v>
      </c>
      <c r="J34" s="9" t="s">
        <v>135</v>
      </c>
      <c r="K34" s="9" t="s">
        <v>130</v>
      </c>
      <c r="L34" s="9" t="s">
        <v>180</v>
      </c>
      <c r="M34" s="9" t="s">
        <v>132</v>
      </c>
      <c r="N34" s="9">
        <v>42370</v>
      </c>
      <c r="O34" s="9" t="s">
        <v>134</v>
      </c>
      <c r="P34" s="8" t="s">
        <v>38</v>
      </c>
      <c r="Q34" s="8" t="s">
        <v>39</v>
      </c>
      <c r="R34" s="8" t="s">
        <v>39</v>
      </c>
      <c r="S34" s="8" t="s">
        <v>40</v>
      </c>
      <c r="T34" s="11" t="e">
        <f>T32</f>
        <v>#REF!</v>
      </c>
      <c r="U34" s="9">
        <v>41638</v>
      </c>
      <c r="V34" s="2" t="s">
        <v>117</v>
      </c>
      <c r="W34" s="9" t="s">
        <v>64</v>
      </c>
      <c r="X34" s="8" t="str">
        <f>X32</f>
        <v>регулируемые</v>
      </c>
      <c r="Y34" s="8">
        <v>3</v>
      </c>
      <c r="Z34" s="8" t="s">
        <v>63</v>
      </c>
      <c r="AA34" s="8" t="s">
        <v>42</v>
      </c>
      <c r="AB34" s="8" t="s">
        <v>43</v>
      </c>
      <c r="AC34" s="10" t="s">
        <v>44</v>
      </c>
    </row>
    <row r="35" spans="1:30" s="6" customFormat="1" ht="102" x14ac:dyDescent="0.25">
      <c r="A35" s="72">
        <v>30</v>
      </c>
      <c r="B35" s="73"/>
      <c r="C35" s="8">
        <v>109</v>
      </c>
      <c r="D35" s="8">
        <v>41</v>
      </c>
      <c r="E35" s="12" t="s">
        <v>91</v>
      </c>
      <c r="F35" s="9">
        <v>40847</v>
      </c>
      <c r="G35" s="9" t="s">
        <v>146</v>
      </c>
      <c r="H35" s="31" t="s">
        <v>151</v>
      </c>
      <c r="I35" s="28">
        <v>19.2</v>
      </c>
      <c r="J35" s="9" t="s">
        <v>135</v>
      </c>
      <c r="K35" s="9" t="s">
        <v>131</v>
      </c>
      <c r="L35" s="9" t="s">
        <v>180</v>
      </c>
      <c r="M35" s="9" t="s">
        <v>132</v>
      </c>
      <c r="N35" s="9">
        <v>40909</v>
      </c>
      <c r="O35" s="8" t="s">
        <v>133</v>
      </c>
      <c r="P35" s="8" t="s">
        <v>48</v>
      </c>
      <c r="Q35" s="8" t="s">
        <v>49</v>
      </c>
      <c r="R35" s="8" t="str">
        <f>Q35</f>
        <v>М.О. , г. Дмитров, пос. Каналстрой, территория ЗАО "Трансэк"</v>
      </c>
      <c r="S35" s="8" t="s">
        <v>50</v>
      </c>
      <c r="T35" s="6" t="s">
        <v>105</v>
      </c>
      <c r="U35" s="9">
        <v>40871</v>
      </c>
      <c r="V35" s="1" t="s">
        <v>51</v>
      </c>
      <c r="W35" s="8" t="s">
        <v>52</v>
      </c>
      <c r="X35" s="8" t="e">
        <f>X33</f>
        <v>#REF!</v>
      </c>
      <c r="Y35" s="8">
        <v>2</v>
      </c>
      <c r="Z35" s="8" t="s">
        <v>92</v>
      </c>
      <c r="AA35" s="8" t="s">
        <v>42</v>
      </c>
      <c r="AB35" s="8" t="s">
        <v>43</v>
      </c>
      <c r="AC35" s="10" t="s">
        <v>44</v>
      </c>
    </row>
    <row r="36" spans="1:30" s="6" customFormat="1" ht="102" x14ac:dyDescent="0.25">
      <c r="A36" s="72">
        <v>31</v>
      </c>
      <c r="B36" s="73"/>
      <c r="C36" s="8">
        <v>110</v>
      </c>
      <c r="D36" s="8">
        <v>42</v>
      </c>
      <c r="E36" s="12" t="s">
        <v>93</v>
      </c>
      <c r="F36" s="9">
        <f>$F$14</f>
        <v>41247</v>
      </c>
      <c r="G36" s="9" t="s">
        <v>142</v>
      </c>
      <c r="H36" s="31" t="s">
        <v>173</v>
      </c>
      <c r="I36" s="28">
        <v>16.2</v>
      </c>
      <c r="J36" s="9" t="s">
        <v>135</v>
      </c>
      <c r="K36" s="9" t="s">
        <v>130</v>
      </c>
      <c r="L36" s="9" t="s">
        <v>180</v>
      </c>
      <c r="M36" s="9" t="s">
        <v>132</v>
      </c>
      <c r="N36" s="9">
        <v>42370</v>
      </c>
      <c r="O36" s="9" t="s">
        <v>134</v>
      </c>
      <c r="P36" s="8" t="s">
        <v>38</v>
      </c>
      <c r="Q36" s="8" t="s">
        <v>39</v>
      </c>
      <c r="R36" s="8" t="s">
        <v>39</v>
      </c>
      <c r="S36" s="8" t="s">
        <v>40</v>
      </c>
      <c r="T36" s="11" t="e">
        <f>T34</f>
        <v>#REF!</v>
      </c>
      <c r="U36" s="9">
        <v>41638</v>
      </c>
      <c r="V36" s="2" t="s">
        <v>117</v>
      </c>
      <c r="W36" s="9" t="s">
        <v>64</v>
      </c>
      <c r="X36" s="8" t="str">
        <f>X34</f>
        <v>регулируемые</v>
      </c>
      <c r="Y36" s="8">
        <v>1</v>
      </c>
      <c r="Z36" s="8" t="s">
        <v>46</v>
      </c>
      <c r="AA36" s="8" t="s">
        <v>42</v>
      </c>
      <c r="AB36" s="8" t="s">
        <v>43</v>
      </c>
      <c r="AC36" s="10" t="s">
        <v>44</v>
      </c>
    </row>
    <row r="37" spans="1:30" s="6" customFormat="1" ht="102" x14ac:dyDescent="0.25">
      <c r="A37" s="72">
        <v>32</v>
      </c>
      <c r="B37" s="73"/>
      <c r="C37" s="8">
        <v>111</v>
      </c>
      <c r="D37" s="8">
        <v>43</v>
      </c>
      <c r="E37" s="12" t="s">
        <v>94</v>
      </c>
      <c r="F37" s="9">
        <f>$F$14</f>
        <v>41247</v>
      </c>
      <c r="G37" s="9" t="s">
        <v>148</v>
      </c>
      <c r="H37" s="31" t="s">
        <v>179</v>
      </c>
      <c r="I37" s="28">
        <v>46.7</v>
      </c>
      <c r="J37" s="9" t="s">
        <v>135</v>
      </c>
      <c r="K37" s="9" t="s">
        <v>130</v>
      </c>
      <c r="L37" s="9" t="s">
        <v>180</v>
      </c>
      <c r="M37" s="9" t="s">
        <v>132</v>
      </c>
      <c r="N37" s="9">
        <v>42370</v>
      </c>
      <c r="O37" s="9" t="s">
        <v>134</v>
      </c>
      <c r="P37" s="8" t="s">
        <v>38</v>
      </c>
      <c r="Q37" s="8" t="s">
        <v>39</v>
      </c>
      <c r="R37" s="8" t="s">
        <v>39</v>
      </c>
      <c r="S37" s="8" t="s">
        <v>40</v>
      </c>
      <c r="T37" s="11" t="e">
        <f>T36</f>
        <v>#REF!</v>
      </c>
      <c r="U37" s="9">
        <v>41638</v>
      </c>
      <c r="V37" s="2" t="s">
        <v>117</v>
      </c>
      <c r="W37" s="9" t="s">
        <v>64</v>
      </c>
      <c r="X37" s="8" t="str">
        <f>X36</f>
        <v>регулируемые</v>
      </c>
      <c r="Y37" s="8">
        <v>6</v>
      </c>
      <c r="Z37" s="8" t="s">
        <v>95</v>
      </c>
      <c r="AA37" s="8" t="s">
        <v>42</v>
      </c>
      <c r="AB37" s="8" t="s">
        <v>43</v>
      </c>
      <c r="AC37" s="10" t="s">
        <v>44</v>
      </c>
    </row>
    <row r="38" spans="1:30" s="6" customFormat="1" ht="102" x14ac:dyDescent="0.25">
      <c r="A38" s="72">
        <v>33</v>
      </c>
      <c r="B38" s="73"/>
      <c r="C38" s="8">
        <v>111</v>
      </c>
      <c r="D38" s="8">
        <v>43</v>
      </c>
      <c r="E38" s="12" t="s">
        <v>94</v>
      </c>
      <c r="F38" s="9">
        <v>40847</v>
      </c>
      <c r="G38" s="9" t="s">
        <v>148</v>
      </c>
      <c r="H38" s="31" t="s">
        <v>179</v>
      </c>
      <c r="I38" s="28">
        <v>46.7</v>
      </c>
      <c r="J38" s="9" t="s">
        <v>135</v>
      </c>
      <c r="K38" s="9" t="s">
        <v>131</v>
      </c>
      <c r="L38" s="9" t="s">
        <v>180</v>
      </c>
      <c r="M38" s="9" t="s">
        <v>132</v>
      </c>
      <c r="N38" s="9">
        <v>40909</v>
      </c>
      <c r="O38" s="8" t="s">
        <v>133</v>
      </c>
      <c r="P38" s="8" t="s">
        <v>48</v>
      </c>
      <c r="Q38" s="8" t="s">
        <v>49</v>
      </c>
      <c r="R38" s="8" t="str">
        <f>Q38</f>
        <v>М.О. , г. Дмитров, пос. Каналстрой, территория ЗАО "Трансэк"</v>
      </c>
      <c r="S38" s="8" t="s">
        <v>50</v>
      </c>
      <c r="T38" s="6" t="s">
        <v>105</v>
      </c>
      <c r="U38" s="9">
        <v>40871</v>
      </c>
      <c r="V38" s="1" t="s">
        <v>51</v>
      </c>
      <c r="W38" s="8" t="s">
        <v>52</v>
      </c>
      <c r="X38" s="8" t="e">
        <f>X35</f>
        <v>#REF!</v>
      </c>
      <c r="Y38" s="8">
        <v>2</v>
      </c>
      <c r="Z38" s="8" t="s">
        <v>111</v>
      </c>
      <c r="AA38" s="8" t="s">
        <v>42</v>
      </c>
      <c r="AB38" s="8" t="s">
        <v>43</v>
      </c>
      <c r="AC38" s="10" t="s">
        <v>44</v>
      </c>
    </row>
    <row r="39" spans="1:30" s="6" customFormat="1" ht="114.75" x14ac:dyDescent="0.25">
      <c r="A39" s="72">
        <v>34</v>
      </c>
      <c r="B39" s="73"/>
      <c r="C39" s="8">
        <v>112</v>
      </c>
      <c r="D39" s="8">
        <v>45</v>
      </c>
      <c r="E39" s="7" t="s">
        <v>96</v>
      </c>
      <c r="F39" s="9">
        <f>$F$23</f>
        <v>41236</v>
      </c>
      <c r="G39" s="9" t="s">
        <v>136</v>
      </c>
      <c r="H39" s="31" t="s">
        <v>166</v>
      </c>
      <c r="I39" s="28">
        <v>15.3</v>
      </c>
      <c r="J39" s="9" t="s">
        <v>135</v>
      </c>
      <c r="K39" s="9" t="s">
        <v>130</v>
      </c>
      <c r="L39" s="9" t="s">
        <v>180</v>
      </c>
      <c r="M39" s="9" t="s">
        <v>132</v>
      </c>
      <c r="N39" s="9">
        <v>42370</v>
      </c>
      <c r="O39" s="9" t="s">
        <v>134</v>
      </c>
      <c r="P39" s="8" t="s">
        <v>38</v>
      </c>
      <c r="Q39" s="8" t="s">
        <v>39</v>
      </c>
      <c r="R39" s="8" t="s">
        <v>39</v>
      </c>
      <c r="S39" s="8" t="s">
        <v>40</v>
      </c>
      <c r="T39" s="11" t="e">
        <f>T37</f>
        <v>#REF!</v>
      </c>
      <c r="U39" s="9" t="s">
        <v>116</v>
      </c>
      <c r="V39" s="1" t="s">
        <v>115</v>
      </c>
      <c r="W39" s="8" t="s">
        <v>64</v>
      </c>
      <c r="X39" s="8" t="str">
        <f>X37</f>
        <v>регулируемые</v>
      </c>
      <c r="Y39" s="8">
        <v>1</v>
      </c>
      <c r="Z39" s="8" t="s">
        <v>46</v>
      </c>
      <c r="AA39" s="8" t="s">
        <v>42</v>
      </c>
      <c r="AB39" s="8" t="s">
        <v>43</v>
      </c>
      <c r="AC39" s="10" t="s">
        <v>44</v>
      </c>
    </row>
    <row r="40" spans="1:30" s="6" customFormat="1" ht="102" x14ac:dyDescent="0.25">
      <c r="A40" s="72">
        <v>35</v>
      </c>
      <c r="B40" s="73"/>
      <c r="C40" s="8">
        <v>114</v>
      </c>
      <c r="D40" s="8">
        <v>49</v>
      </c>
      <c r="E40" s="7" t="s">
        <v>97</v>
      </c>
      <c r="F40" s="9">
        <f>F39</f>
        <v>41236</v>
      </c>
      <c r="G40" s="9" t="s">
        <v>136</v>
      </c>
      <c r="H40" s="31" t="s">
        <v>154</v>
      </c>
      <c r="I40" s="28">
        <v>19.100000000000001</v>
      </c>
      <c r="J40" s="9" t="s">
        <v>135</v>
      </c>
      <c r="K40" s="9" t="s">
        <v>130</v>
      </c>
      <c r="L40" s="9" t="s">
        <v>180</v>
      </c>
      <c r="M40" s="9" t="s">
        <v>132</v>
      </c>
      <c r="N40" s="9">
        <v>42370</v>
      </c>
      <c r="O40" s="9" t="s">
        <v>134</v>
      </c>
      <c r="P40" s="8" t="s">
        <v>38</v>
      </c>
      <c r="Q40" s="8" t="s">
        <v>39</v>
      </c>
      <c r="R40" s="8" t="s">
        <v>39</v>
      </c>
      <c r="S40" s="8" t="s">
        <v>40</v>
      </c>
      <c r="T40" s="11" t="e">
        <f>T39</f>
        <v>#REF!</v>
      </c>
      <c r="U40" s="9" t="s">
        <v>116</v>
      </c>
      <c r="V40" s="1" t="s">
        <v>115</v>
      </c>
      <c r="W40" s="8" t="s">
        <v>64</v>
      </c>
      <c r="X40" s="8" t="str">
        <f>X39</f>
        <v>регулируемые</v>
      </c>
      <c r="Y40" s="8">
        <v>1</v>
      </c>
      <c r="Z40" s="8" t="s">
        <v>46</v>
      </c>
      <c r="AA40" s="8" t="s">
        <v>42</v>
      </c>
      <c r="AB40" s="8" t="s">
        <v>43</v>
      </c>
      <c r="AC40" s="10" t="s">
        <v>44</v>
      </c>
    </row>
    <row r="41" spans="1:30" s="6" customFormat="1" ht="102" x14ac:dyDescent="0.25">
      <c r="A41" s="72">
        <v>36</v>
      </c>
      <c r="B41" s="73"/>
      <c r="C41" s="8">
        <v>116</v>
      </c>
      <c r="D41" s="8">
        <v>51</v>
      </c>
      <c r="E41" s="12" t="s">
        <v>98</v>
      </c>
      <c r="F41" s="9">
        <f>$F$14</f>
        <v>41247</v>
      </c>
      <c r="G41" s="9" t="s">
        <v>140</v>
      </c>
      <c r="H41" s="31" t="s">
        <v>175</v>
      </c>
      <c r="I41" s="28">
        <v>27.3</v>
      </c>
      <c r="J41" s="9" t="s">
        <v>135</v>
      </c>
      <c r="K41" s="9" t="s">
        <v>130</v>
      </c>
      <c r="L41" s="9" t="s">
        <v>180</v>
      </c>
      <c r="M41" s="9" t="s">
        <v>132</v>
      </c>
      <c r="N41" s="9">
        <v>42370</v>
      </c>
      <c r="O41" s="9" t="s">
        <v>134</v>
      </c>
      <c r="P41" s="8" t="s">
        <v>38</v>
      </c>
      <c r="Q41" s="8" t="s">
        <v>39</v>
      </c>
      <c r="R41" s="8" t="s">
        <v>39</v>
      </c>
      <c r="S41" s="8" t="s">
        <v>40</v>
      </c>
      <c r="T41" s="11" t="e">
        <f>T40</f>
        <v>#REF!</v>
      </c>
      <c r="U41" s="9">
        <v>41638</v>
      </c>
      <c r="V41" s="2" t="s">
        <v>117</v>
      </c>
      <c r="W41" s="9" t="s">
        <v>64</v>
      </c>
      <c r="X41" s="8" t="str">
        <f>X40</f>
        <v>регулируемые</v>
      </c>
      <c r="Y41" s="8">
        <v>1</v>
      </c>
      <c r="Z41" s="8" t="s">
        <v>46</v>
      </c>
      <c r="AA41" s="8" t="s">
        <v>42</v>
      </c>
      <c r="AB41" s="8" t="s">
        <v>43</v>
      </c>
      <c r="AC41" s="10" t="s">
        <v>44</v>
      </c>
    </row>
    <row r="42" spans="1:30" s="6" customFormat="1" ht="102" x14ac:dyDescent="0.25">
      <c r="A42" s="72">
        <v>37</v>
      </c>
      <c r="B42" s="73"/>
      <c r="C42" s="8">
        <v>117</v>
      </c>
      <c r="D42" s="8">
        <v>53</v>
      </c>
      <c r="E42" s="12" t="s">
        <v>99</v>
      </c>
      <c r="F42" s="9">
        <f>$F$14</f>
        <v>41247</v>
      </c>
      <c r="G42" s="9" t="s">
        <v>140</v>
      </c>
      <c r="H42" s="31" t="s">
        <v>175</v>
      </c>
      <c r="I42" s="28">
        <v>18.100000000000001</v>
      </c>
      <c r="J42" s="9" t="s">
        <v>135</v>
      </c>
      <c r="K42" s="9" t="s">
        <v>130</v>
      </c>
      <c r="L42" s="9" t="s">
        <v>180</v>
      </c>
      <c r="M42" s="9" t="s">
        <v>132</v>
      </c>
      <c r="N42" s="9">
        <v>42370</v>
      </c>
      <c r="O42" s="9" t="s">
        <v>134</v>
      </c>
      <c r="P42" s="8" t="s">
        <v>38</v>
      </c>
      <c r="Q42" s="8" t="s">
        <v>39</v>
      </c>
      <c r="R42" s="8" t="s">
        <v>39</v>
      </c>
      <c r="S42" s="8" t="s">
        <v>40</v>
      </c>
      <c r="T42" s="11" t="e">
        <f>T41</f>
        <v>#REF!</v>
      </c>
      <c r="U42" s="9">
        <v>41638</v>
      </c>
      <c r="V42" s="2" t="s">
        <v>117</v>
      </c>
      <c r="W42" s="9" t="s">
        <v>64</v>
      </c>
      <c r="X42" s="8" t="str">
        <f>X41</f>
        <v>регулируемые</v>
      </c>
      <c r="Y42" s="8">
        <v>1</v>
      </c>
      <c r="Z42" s="8" t="s">
        <v>46</v>
      </c>
      <c r="AA42" s="8" t="s">
        <v>42</v>
      </c>
      <c r="AB42" s="8" t="s">
        <v>43</v>
      </c>
      <c r="AC42" s="10" t="s">
        <v>44</v>
      </c>
    </row>
    <row r="43" spans="1:30" s="6" customFormat="1" ht="102" x14ac:dyDescent="0.25">
      <c r="A43" s="72">
        <v>38</v>
      </c>
      <c r="B43" s="73"/>
      <c r="C43" s="8">
        <v>118</v>
      </c>
      <c r="D43" s="8">
        <v>54</v>
      </c>
      <c r="E43" s="12" t="s">
        <v>114</v>
      </c>
      <c r="F43" s="9">
        <f>$F$14</f>
        <v>41247</v>
      </c>
      <c r="G43" s="9" t="s">
        <v>138</v>
      </c>
      <c r="H43" s="31" t="s">
        <v>174</v>
      </c>
      <c r="I43" s="28">
        <v>36.4</v>
      </c>
      <c r="J43" s="9" t="s">
        <v>135</v>
      </c>
      <c r="K43" s="9" t="s">
        <v>130</v>
      </c>
      <c r="L43" s="9" t="s">
        <v>180</v>
      </c>
      <c r="M43" s="9" t="s">
        <v>132</v>
      </c>
      <c r="N43" s="9">
        <v>42370</v>
      </c>
      <c r="O43" s="9" t="s">
        <v>134</v>
      </c>
      <c r="P43" s="8" t="s">
        <v>38</v>
      </c>
      <c r="Q43" s="8" t="s">
        <v>39</v>
      </c>
      <c r="R43" s="8" t="s">
        <v>39</v>
      </c>
      <c r="S43" s="8" t="s">
        <v>40</v>
      </c>
      <c r="T43" s="11" t="e">
        <f>T42</f>
        <v>#REF!</v>
      </c>
      <c r="U43" s="9">
        <v>41638</v>
      </c>
      <c r="V43" s="2" t="s">
        <v>117</v>
      </c>
      <c r="W43" s="9" t="s">
        <v>64</v>
      </c>
      <c r="X43" s="8" t="str">
        <f>X42</f>
        <v>регулируемые</v>
      </c>
      <c r="Y43" s="8">
        <v>1</v>
      </c>
      <c r="Z43" s="8" t="s">
        <v>46</v>
      </c>
      <c r="AA43" s="8" t="s">
        <v>42</v>
      </c>
      <c r="AB43" s="8" t="s">
        <v>43</v>
      </c>
      <c r="AC43" s="10" t="s">
        <v>44</v>
      </c>
    </row>
    <row r="44" spans="1:30" s="27" customFormat="1" ht="38.25" x14ac:dyDescent="0.25">
      <c r="A44" s="80">
        <v>7</v>
      </c>
      <c r="B44" s="81"/>
      <c r="C44" s="21">
        <v>1979</v>
      </c>
      <c r="D44" s="21">
        <v>9</v>
      </c>
      <c r="E44" s="22" t="str">
        <f>[1]Лист1!$E$12</f>
        <v>ул.Ленина-ст.Яхрома</v>
      </c>
      <c r="F44" s="23">
        <v>41249</v>
      </c>
      <c r="G44" s="23"/>
      <c r="H44" s="23"/>
      <c r="I44" s="23"/>
      <c r="J44" s="23"/>
      <c r="K44" s="23"/>
      <c r="L44" s="23"/>
      <c r="M44" s="23"/>
      <c r="N44" s="23"/>
      <c r="O44" s="23"/>
      <c r="P44" s="21" t="s">
        <v>38</v>
      </c>
      <c r="Q44" s="21" t="s">
        <v>39</v>
      </c>
      <c r="R44" s="21" t="s">
        <v>39</v>
      </c>
      <c r="S44" s="21" t="s">
        <v>40</v>
      </c>
      <c r="T44" s="24" t="str">
        <f>T11</f>
        <v>ИНН 5000.0000.17</v>
      </c>
      <c r="U44" s="23" t="s">
        <v>118</v>
      </c>
      <c r="V44" s="25" t="s">
        <v>119</v>
      </c>
      <c r="W44" s="21" t="s">
        <v>64</v>
      </c>
      <c r="X44" s="21" t="str">
        <f>X11</f>
        <v>регулируемые</v>
      </c>
      <c r="Y44" s="21">
        <v>1</v>
      </c>
      <c r="Z44" s="21" t="s">
        <v>46</v>
      </c>
      <c r="AA44" s="21" t="s">
        <v>56</v>
      </c>
      <c r="AB44" s="21" t="s">
        <v>57</v>
      </c>
      <c r="AC44" s="26" t="s">
        <v>58</v>
      </c>
    </row>
    <row r="45" spans="1:30" s="27" customFormat="1" ht="51" x14ac:dyDescent="0.25">
      <c r="A45" s="76">
        <v>8</v>
      </c>
      <c r="B45" s="77"/>
      <c r="C45" s="21">
        <v>1979</v>
      </c>
      <c r="D45" s="21">
        <v>9</v>
      </c>
      <c r="E45" s="22" t="str">
        <f>[1]Лист1!$E$12</f>
        <v>ул.Ленина-ст.Яхрома</v>
      </c>
      <c r="F45" s="23">
        <v>40839</v>
      </c>
      <c r="G45" s="23"/>
      <c r="H45" s="23"/>
      <c r="I45" s="23"/>
      <c r="J45" s="23"/>
      <c r="K45" s="23"/>
      <c r="L45" s="23"/>
      <c r="M45" s="23"/>
      <c r="N45" s="23"/>
      <c r="O45" s="23"/>
      <c r="P45" s="21" t="s">
        <v>48</v>
      </c>
      <c r="Q45" s="21" t="s">
        <v>49</v>
      </c>
      <c r="R45" s="21" t="str">
        <f>Q45</f>
        <v>М.О. , г. Дмитров, пос. Каналстрой, территория ЗАО "Трансэк"</v>
      </c>
      <c r="S45" s="21" t="s">
        <v>50</v>
      </c>
      <c r="T45" s="27" t="s">
        <v>105</v>
      </c>
      <c r="U45" s="23">
        <v>40848</v>
      </c>
      <c r="V45" s="25" t="s">
        <v>59</v>
      </c>
      <c r="W45" s="21" t="s">
        <v>60</v>
      </c>
      <c r="X45" s="21" t="str">
        <f>X8</f>
        <v>нерегулируемые</v>
      </c>
      <c r="Y45" s="21">
        <v>2</v>
      </c>
      <c r="Z45" s="21" t="s">
        <v>61</v>
      </c>
      <c r="AA45" s="21" t="s">
        <v>56</v>
      </c>
      <c r="AB45" s="21" t="s">
        <v>57</v>
      </c>
      <c r="AC45" s="26" t="s">
        <v>58</v>
      </c>
    </row>
    <row r="46" spans="1:30" s="6" customFormat="1" x14ac:dyDescent="0.25">
      <c r="A46" s="78"/>
      <c r="B46" s="79"/>
      <c r="C46" s="15"/>
      <c r="D46" s="15"/>
      <c r="E46" s="15"/>
      <c r="F46" s="15"/>
      <c r="G46" s="15"/>
      <c r="H46" s="15"/>
      <c r="I46" s="15"/>
      <c r="J46" s="15"/>
      <c r="K46" s="15"/>
      <c r="L46" s="15"/>
      <c r="M46" s="15"/>
      <c r="N46" s="15"/>
      <c r="O46" s="15"/>
      <c r="P46" s="15"/>
      <c r="Q46" s="18"/>
      <c r="R46" s="15"/>
      <c r="S46" s="15"/>
      <c r="T46" s="15"/>
      <c r="U46" s="15"/>
      <c r="V46" s="15"/>
      <c r="W46" s="15"/>
      <c r="X46" s="15"/>
      <c r="Y46" s="15"/>
      <c r="Z46" s="15"/>
      <c r="AA46" s="15"/>
      <c r="AB46" s="15"/>
      <c r="AC46" s="15"/>
    </row>
    <row r="47" spans="1:30" x14ac:dyDescent="0.2">
      <c r="A47" s="13"/>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row>
    <row r="48" spans="1:30" x14ac:dyDescent="0.2">
      <c r="A48" s="13"/>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row r="49" spans="1:30" x14ac:dyDescent="0.2">
      <c r="A49" s="13"/>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row>
    <row r="50" spans="1:30" x14ac:dyDescent="0.2">
      <c r="A50" s="13"/>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row>
    <row r="51" spans="1:30" x14ac:dyDescent="0.2">
      <c r="A51" s="13"/>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row>
  </sheetData>
  <mergeCells count="64">
    <mergeCell ref="A45:B45"/>
    <mergeCell ref="A46:B46"/>
    <mergeCell ref="A39:B39"/>
    <mergeCell ref="A40:B40"/>
    <mergeCell ref="A41:B41"/>
    <mergeCell ref="A42:B42"/>
    <mergeCell ref="A43:B43"/>
    <mergeCell ref="A44:B44"/>
    <mergeCell ref="A38:B38"/>
    <mergeCell ref="A28:B28"/>
    <mergeCell ref="A29:B29"/>
    <mergeCell ref="A30:B30"/>
    <mergeCell ref="A31:B31"/>
    <mergeCell ref="A32:B32"/>
    <mergeCell ref="A33:B33"/>
    <mergeCell ref="A34:B34"/>
    <mergeCell ref="A35:B35"/>
    <mergeCell ref="A36:B36"/>
    <mergeCell ref="A37:B37"/>
    <mergeCell ref="A27:B27"/>
    <mergeCell ref="A17:B17"/>
    <mergeCell ref="A18:B18"/>
    <mergeCell ref="A19:B19"/>
    <mergeCell ref="A20:B20"/>
    <mergeCell ref="A21:B21"/>
    <mergeCell ref="A22:B22"/>
    <mergeCell ref="A23:B23"/>
    <mergeCell ref="A24:B24"/>
    <mergeCell ref="A25:B25"/>
    <mergeCell ref="A26:B26"/>
    <mergeCell ref="A12:B12"/>
    <mergeCell ref="A16:B16"/>
    <mergeCell ref="A5:B5"/>
    <mergeCell ref="A6:B6"/>
    <mergeCell ref="A7:B7"/>
    <mergeCell ref="A8:B8"/>
    <mergeCell ref="A9:B9"/>
    <mergeCell ref="A10:B10"/>
    <mergeCell ref="A11:B11"/>
    <mergeCell ref="A15:B15"/>
    <mergeCell ref="A14:B14"/>
    <mergeCell ref="A13:B13"/>
    <mergeCell ref="AA3:AC3"/>
    <mergeCell ref="J3:J4"/>
    <mergeCell ref="K3:K4"/>
    <mergeCell ref="L3:L4"/>
    <mergeCell ref="M3:M4"/>
    <mergeCell ref="N3:N4"/>
    <mergeCell ref="O3:O4"/>
    <mergeCell ref="P3:S3"/>
    <mergeCell ref="T3:T4"/>
    <mergeCell ref="U3:W3"/>
    <mergeCell ref="X3:X4"/>
    <mergeCell ref="Y3:Z3"/>
    <mergeCell ref="A1:O1"/>
    <mergeCell ref="A2:B2"/>
    <mergeCell ref="A3:B4"/>
    <mergeCell ref="C3:C4"/>
    <mergeCell ref="D3:D4"/>
    <mergeCell ref="E3:E4"/>
    <mergeCell ref="I3:I4"/>
    <mergeCell ref="F3:F4"/>
    <mergeCell ref="G3:G4"/>
    <mergeCell ref="H3:H4"/>
  </mergeCells>
  <phoneticPr fontId="0" type="noConversion"/>
  <pageMargins left="0.31496062992125984" right="0.31496062992125984" top="0.55118110236220474" bottom="0.55118110236220474" header="0.31496062992125984" footer="0.31496062992125984"/>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tabSelected="1" view="pageBreakPreview" topLeftCell="F1" zoomScaleSheetLayoutView="100" workbookViewId="0">
      <selection activeCell="W1" sqref="W1"/>
    </sheetView>
  </sheetViews>
  <sheetFormatPr defaultColWidth="9.140625" defaultRowHeight="15" x14ac:dyDescent="0.25"/>
  <cols>
    <col min="1" max="1" width="5.85546875" style="34" customWidth="1"/>
    <col min="2" max="2" width="7.140625" style="34" customWidth="1"/>
    <col min="3" max="3" width="6" style="34" customWidth="1"/>
    <col min="4" max="4" width="18.5703125" style="34" customWidth="1"/>
    <col min="5" max="5" width="25.42578125" style="34" customWidth="1"/>
    <col min="6" max="6" width="26.28515625" style="34" customWidth="1"/>
    <col min="7" max="7" width="27.7109375" style="34" customWidth="1"/>
    <col min="8" max="8" width="24.28515625" style="34" customWidth="1"/>
    <col min="9" max="9" width="6.85546875" style="51" customWidth="1"/>
    <col min="10" max="10" width="5.42578125" style="51" customWidth="1"/>
    <col min="11" max="11" width="7" style="51" customWidth="1"/>
    <col min="12" max="12" width="13.140625" style="51" customWidth="1"/>
    <col min="13" max="14" width="9.28515625" style="51" customWidth="1"/>
    <col min="15" max="15" width="8.42578125" style="51" customWidth="1"/>
    <col min="16" max="16" width="6.7109375" style="51" customWidth="1"/>
    <col min="17" max="18" width="9.140625" style="51" customWidth="1"/>
    <col min="19" max="19" width="7.7109375" style="51" hidden="1" customWidth="1"/>
    <col min="20" max="20" width="9.140625" style="51" hidden="1" customWidth="1"/>
    <col min="21" max="21" width="10.140625" style="51" customWidth="1"/>
    <col min="22" max="26" width="9.140625" style="51" customWidth="1"/>
    <col min="27" max="27" width="17.5703125" style="51" customWidth="1"/>
    <col min="28" max="28" width="14.85546875" style="48" customWidth="1"/>
    <col min="29" max="29" width="9.85546875" style="48" customWidth="1"/>
    <col min="30" max="30" width="4.28515625" style="34" hidden="1" customWidth="1"/>
    <col min="31" max="16384" width="9.140625" style="34"/>
  </cols>
  <sheetData>
    <row r="1" spans="1:30" ht="18.75" x14ac:dyDescent="0.3">
      <c r="AA1" s="67" t="s">
        <v>376</v>
      </c>
      <c r="AD1" s="46" t="s">
        <v>6</v>
      </c>
    </row>
    <row r="2" spans="1:30" ht="18.75" x14ac:dyDescent="0.3">
      <c r="AA2" s="67" t="s">
        <v>377</v>
      </c>
      <c r="AD2" s="46" t="s">
        <v>11</v>
      </c>
    </row>
    <row r="3" spans="1:30" ht="18.75" x14ac:dyDescent="0.3">
      <c r="AA3" s="67" t="s">
        <v>378</v>
      </c>
      <c r="AD3" s="46" t="s">
        <v>7</v>
      </c>
    </row>
    <row r="4" spans="1:30" ht="18.75" x14ac:dyDescent="0.3">
      <c r="A4" s="82" t="s">
        <v>379</v>
      </c>
      <c r="B4" s="82"/>
      <c r="C4" s="82"/>
      <c r="D4" s="82"/>
      <c r="E4" s="82"/>
      <c r="F4" s="82"/>
      <c r="G4" s="82"/>
      <c r="H4" s="82"/>
      <c r="I4" s="82"/>
      <c r="J4" s="82"/>
      <c r="K4" s="82"/>
      <c r="L4" s="82"/>
      <c r="M4" s="82"/>
      <c r="N4" s="82"/>
      <c r="O4" s="82"/>
      <c r="P4" s="82"/>
      <c r="AA4" s="67" t="s">
        <v>380</v>
      </c>
      <c r="AD4" s="47"/>
    </row>
    <row r="5" spans="1:30" ht="19.5" thickBot="1" x14ac:dyDescent="0.3">
      <c r="A5" s="35"/>
      <c r="B5" s="35"/>
      <c r="C5" s="35"/>
      <c r="D5" s="35"/>
      <c r="E5" s="35"/>
      <c r="F5" s="35"/>
      <c r="G5" s="35"/>
      <c r="H5" s="35"/>
      <c r="I5" s="57"/>
      <c r="J5" s="57"/>
      <c r="K5" s="57"/>
      <c r="L5" s="57"/>
      <c r="M5" s="57"/>
      <c r="N5" s="57"/>
      <c r="O5" s="57"/>
      <c r="P5" s="57"/>
    </row>
    <row r="6" spans="1:30" ht="179.25" customHeight="1" thickBot="1" x14ac:dyDescent="0.3">
      <c r="A6" s="83" t="s">
        <v>204</v>
      </c>
      <c r="B6" s="83" t="s">
        <v>205</v>
      </c>
      <c r="C6" s="83" t="s">
        <v>182</v>
      </c>
      <c r="D6" s="83" t="s">
        <v>206</v>
      </c>
      <c r="E6" s="98" t="s">
        <v>207</v>
      </c>
      <c r="F6" s="98"/>
      <c r="G6" s="98" t="s">
        <v>121</v>
      </c>
      <c r="H6" s="98"/>
      <c r="I6" s="97" t="s">
        <v>184</v>
      </c>
      <c r="J6" s="97"/>
      <c r="K6" s="97"/>
      <c r="L6" s="121" t="s">
        <v>208</v>
      </c>
      <c r="M6" s="121" t="s">
        <v>124</v>
      </c>
      <c r="N6" s="97" t="s">
        <v>209</v>
      </c>
      <c r="O6" s="106" t="s">
        <v>210</v>
      </c>
      <c r="P6" s="106"/>
      <c r="Q6" s="106" t="s">
        <v>211</v>
      </c>
      <c r="R6" s="106"/>
      <c r="S6" s="106"/>
      <c r="T6" s="106"/>
      <c r="U6" s="97" t="s">
        <v>127</v>
      </c>
      <c r="V6" s="106" t="s">
        <v>212</v>
      </c>
      <c r="W6" s="106"/>
      <c r="X6" s="106"/>
      <c r="Y6" s="106"/>
      <c r="Z6" s="106"/>
      <c r="AA6" s="97" t="s">
        <v>213</v>
      </c>
      <c r="AB6" s="113" t="s">
        <v>214</v>
      </c>
      <c r="AC6" s="113"/>
      <c r="AD6" s="114"/>
    </row>
    <row r="7" spans="1:30" ht="131.25" customHeight="1" x14ac:dyDescent="0.25">
      <c r="A7" s="83"/>
      <c r="B7" s="83"/>
      <c r="C7" s="83"/>
      <c r="D7" s="83"/>
      <c r="E7" s="98" t="s">
        <v>215</v>
      </c>
      <c r="F7" s="98" t="s">
        <v>216</v>
      </c>
      <c r="G7" s="98" t="s">
        <v>215</v>
      </c>
      <c r="H7" s="98" t="s">
        <v>216</v>
      </c>
      <c r="I7" s="97" t="s">
        <v>217</v>
      </c>
      <c r="J7" s="97" t="s">
        <v>215</v>
      </c>
      <c r="K7" s="97" t="s">
        <v>216</v>
      </c>
      <c r="L7" s="122"/>
      <c r="M7" s="122"/>
      <c r="N7" s="97"/>
      <c r="O7" s="97" t="s">
        <v>218</v>
      </c>
      <c r="P7" s="97" t="s">
        <v>219</v>
      </c>
      <c r="Q7" s="97" t="s">
        <v>220</v>
      </c>
      <c r="R7" s="97" t="s">
        <v>221</v>
      </c>
      <c r="S7" s="97" t="s">
        <v>222</v>
      </c>
      <c r="T7" s="97" t="s">
        <v>223</v>
      </c>
      <c r="U7" s="97"/>
      <c r="V7" s="97" t="s">
        <v>224</v>
      </c>
      <c r="W7" s="97" t="s">
        <v>225</v>
      </c>
      <c r="X7" s="97" t="s">
        <v>226</v>
      </c>
      <c r="Y7" s="97" t="s">
        <v>227</v>
      </c>
      <c r="Z7" s="97" t="s">
        <v>228</v>
      </c>
      <c r="AA7" s="97"/>
      <c r="AB7" s="110" t="s">
        <v>249</v>
      </c>
      <c r="AC7" s="118" t="s">
        <v>229</v>
      </c>
      <c r="AD7" s="115" t="s">
        <v>250</v>
      </c>
    </row>
    <row r="8" spans="1:30" x14ac:dyDescent="0.25">
      <c r="A8" s="83"/>
      <c r="B8" s="83"/>
      <c r="C8" s="83"/>
      <c r="D8" s="83"/>
      <c r="E8" s="98"/>
      <c r="F8" s="98"/>
      <c r="G8" s="98"/>
      <c r="H8" s="98"/>
      <c r="I8" s="97"/>
      <c r="J8" s="97"/>
      <c r="K8" s="97"/>
      <c r="L8" s="122"/>
      <c r="M8" s="122"/>
      <c r="N8" s="97"/>
      <c r="O8" s="97"/>
      <c r="P8" s="97"/>
      <c r="Q8" s="97"/>
      <c r="R8" s="97"/>
      <c r="S8" s="97"/>
      <c r="T8" s="97"/>
      <c r="U8" s="97"/>
      <c r="V8" s="97"/>
      <c r="W8" s="97"/>
      <c r="X8" s="97"/>
      <c r="Y8" s="97"/>
      <c r="Z8" s="97"/>
      <c r="AA8" s="97"/>
      <c r="AB8" s="111"/>
      <c r="AC8" s="119"/>
      <c r="AD8" s="116"/>
    </row>
    <row r="9" spans="1:30" x14ac:dyDescent="0.25">
      <c r="A9" s="83"/>
      <c r="B9" s="83"/>
      <c r="C9" s="83"/>
      <c r="D9" s="83"/>
      <c r="E9" s="98"/>
      <c r="F9" s="98"/>
      <c r="G9" s="98"/>
      <c r="H9" s="98"/>
      <c r="I9" s="97"/>
      <c r="J9" s="97"/>
      <c r="K9" s="97"/>
      <c r="L9" s="122"/>
      <c r="M9" s="122"/>
      <c r="N9" s="97"/>
      <c r="O9" s="97"/>
      <c r="P9" s="97"/>
      <c r="Q9" s="97"/>
      <c r="R9" s="97"/>
      <c r="S9" s="97"/>
      <c r="T9" s="97"/>
      <c r="U9" s="97"/>
      <c r="V9" s="97"/>
      <c r="W9" s="97"/>
      <c r="X9" s="97"/>
      <c r="Y9" s="97"/>
      <c r="Z9" s="97"/>
      <c r="AA9" s="97"/>
      <c r="AB9" s="111"/>
      <c r="AC9" s="119"/>
      <c r="AD9" s="116"/>
    </row>
    <row r="10" spans="1:30" ht="15.75" thickBot="1" x14ac:dyDescent="0.3">
      <c r="A10" s="83"/>
      <c r="B10" s="83"/>
      <c r="C10" s="83"/>
      <c r="D10" s="83"/>
      <c r="E10" s="98"/>
      <c r="F10" s="98"/>
      <c r="G10" s="98"/>
      <c r="H10" s="98"/>
      <c r="I10" s="97"/>
      <c r="J10" s="97"/>
      <c r="K10" s="97"/>
      <c r="L10" s="123"/>
      <c r="M10" s="123"/>
      <c r="N10" s="97"/>
      <c r="O10" s="97"/>
      <c r="P10" s="97"/>
      <c r="Q10" s="97"/>
      <c r="R10" s="97"/>
      <c r="S10" s="97"/>
      <c r="T10" s="97"/>
      <c r="U10" s="97"/>
      <c r="V10" s="97"/>
      <c r="W10" s="97"/>
      <c r="X10" s="97"/>
      <c r="Y10" s="97"/>
      <c r="Z10" s="97"/>
      <c r="AA10" s="97"/>
      <c r="AB10" s="112"/>
      <c r="AC10" s="120"/>
      <c r="AD10" s="117"/>
    </row>
    <row r="11" spans="1:30" x14ac:dyDescent="0.25">
      <c r="A11" s="106">
        <v>1</v>
      </c>
      <c r="B11" s="106">
        <v>2</v>
      </c>
      <c r="C11" s="106">
        <v>3</v>
      </c>
      <c r="D11" s="106">
        <v>4</v>
      </c>
      <c r="E11" s="106" t="s">
        <v>192</v>
      </c>
      <c r="F11" s="106" t="s">
        <v>193</v>
      </c>
      <c r="G11" s="106" t="s">
        <v>230</v>
      </c>
      <c r="H11" s="106" t="s">
        <v>231</v>
      </c>
      <c r="I11" s="106" t="s">
        <v>232</v>
      </c>
      <c r="J11" s="106" t="s">
        <v>233</v>
      </c>
      <c r="K11" s="106" t="s">
        <v>234</v>
      </c>
      <c r="L11" s="106">
        <v>8</v>
      </c>
      <c r="M11" s="106">
        <v>9</v>
      </c>
      <c r="N11" s="106">
        <v>10</v>
      </c>
      <c r="O11" s="106" t="s">
        <v>235</v>
      </c>
      <c r="P11" s="106" t="s">
        <v>236</v>
      </c>
      <c r="Q11" s="106" t="s">
        <v>237</v>
      </c>
      <c r="R11" s="106" t="s">
        <v>238</v>
      </c>
      <c r="S11" s="106" t="s">
        <v>239</v>
      </c>
      <c r="T11" s="106" t="s">
        <v>240</v>
      </c>
      <c r="U11" s="106">
        <v>13</v>
      </c>
      <c r="V11" s="106" t="s">
        <v>241</v>
      </c>
      <c r="W11" s="106" t="s">
        <v>242</v>
      </c>
      <c r="X11" s="106" t="s">
        <v>243</v>
      </c>
      <c r="Y11" s="106" t="s">
        <v>244</v>
      </c>
      <c r="Z11" s="126" t="s">
        <v>245</v>
      </c>
      <c r="AA11" s="106">
        <v>15</v>
      </c>
      <c r="AB11" s="128" t="s">
        <v>246</v>
      </c>
      <c r="AC11" s="124" t="s">
        <v>247</v>
      </c>
      <c r="AD11" s="124" t="s">
        <v>248</v>
      </c>
    </row>
    <row r="12" spans="1:30" ht="15.75" thickBot="1" x14ac:dyDescent="0.3">
      <c r="A12" s="106"/>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27"/>
      <c r="AA12" s="106"/>
      <c r="AB12" s="129"/>
      <c r="AC12" s="125"/>
      <c r="AD12" s="125"/>
    </row>
    <row r="13" spans="1:30" ht="18.75" hidden="1" x14ac:dyDescent="0.25">
      <c r="A13" s="35"/>
      <c r="B13" s="35"/>
      <c r="C13" s="35"/>
      <c r="D13" s="35"/>
      <c r="E13" s="35"/>
      <c r="F13" s="35"/>
      <c r="G13" s="35"/>
      <c r="H13" s="35"/>
      <c r="I13" s="57"/>
      <c r="J13" s="57"/>
      <c r="K13" s="57"/>
      <c r="L13" s="57"/>
      <c r="M13" s="57"/>
      <c r="N13" s="57"/>
      <c r="O13" s="57"/>
      <c r="P13" s="57"/>
    </row>
    <row r="14" spans="1:30" ht="18.75" hidden="1" x14ac:dyDescent="0.25">
      <c r="A14" s="36"/>
      <c r="B14" s="36"/>
      <c r="C14" s="36"/>
      <c r="D14" s="37"/>
      <c r="E14" s="37"/>
      <c r="F14" s="36"/>
      <c r="G14" s="36"/>
      <c r="H14" s="36"/>
      <c r="I14" s="58"/>
      <c r="J14" s="59"/>
      <c r="K14" s="58"/>
      <c r="L14" s="58"/>
      <c r="M14" s="58"/>
      <c r="N14" s="58"/>
      <c r="O14" s="59"/>
      <c r="P14" s="58"/>
    </row>
    <row r="15" spans="1:30" s="40" customFormat="1" ht="76.5" hidden="1" customHeight="1" x14ac:dyDescent="0.25">
      <c r="A15" s="38"/>
      <c r="B15" s="84" t="s">
        <v>181</v>
      </c>
      <c r="C15" s="41" t="s">
        <v>182</v>
      </c>
      <c r="D15" s="41" t="s">
        <v>18</v>
      </c>
      <c r="E15" s="99" t="s">
        <v>197</v>
      </c>
      <c r="F15" s="100"/>
      <c r="G15" s="107" t="s">
        <v>183</v>
      </c>
      <c r="H15" s="100"/>
      <c r="I15" s="105" t="s">
        <v>184</v>
      </c>
      <c r="J15" s="52"/>
      <c r="K15" s="52"/>
      <c r="L15" s="85" t="s">
        <v>198</v>
      </c>
      <c r="M15" s="105" t="s">
        <v>124</v>
      </c>
      <c r="N15" s="88" t="s">
        <v>199</v>
      </c>
      <c r="O15" s="89"/>
      <c r="P15" s="90"/>
      <c r="Q15" s="85" t="s">
        <v>200</v>
      </c>
      <c r="R15" s="52"/>
      <c r="S15" s="52"/>
      <c r="T15" s="52"/>
      <c r="U15" s="105" t="s">
        <v>127</v>
      </c>
      <c r="V15" s="60"/>
      <c r="W15" s="60"/>
      <c r="X15" s="60"/>
      <c r="Y15" s="60"/>
      <c r="Z15" s="60"/>
      <c r="AA15" s="85" t="s">
        <v>201</v>
      </c>
      <c r="AB15" s="49"/>
      <c r="AC15" s="49"/>
    </row>
    <row r="16" spans="1:30" s="40" customFormat="1" hidden="1" x14ac:dyDescent="0.25">
      <c r="A16" s="38"/>
      <c r="B16" s="84"/>
      <c r="C16" s="41"/>
      <c r="D16" s="41"/>
      <c r="E16" s="101"/>
      <c r="F16" s="102"/>
      <c r="G16" s="108"/>
      <c r="H16" s="102"/>
      <c r="I16" s="105"/>
      <c r="J16" s="52"/>
      <c r="K16" s="52"/>
      <c r="L16" s="86"/>
      <c r="M16" s="105"/>
      <c r="N16" s="91"/>
      <c r="O16" s="92"/>
      <c r="P16" s="93"/>
      <c r="Q16" s="86"/>
      <c r="R16" s="52"/>
      <c r="S16" s="52"/>
      <c r="T16" s="52"/>
      <c r="U16" s="105"/>
      <c r="V16" s="60"/>
      <c r="W16" s="60"/>
      <c r="X16" s="60"/>
      <c r="Y16" s="60"/>
      <c r="Z16" s="60"/>
      <c r="AA16" s="86"/>
      <c r="AB16" s="49"/>
      <c r="AC16" s="49"/>
    </row>
    <row r="17" spans="1:30" s="40" customFormat="1" ht="38.25" hidden="1" customHeight="1" x14ac:dyDescent="0.25">
      <c r="A17" s="38"/>
      <c r="B17" s="84"/>
      <c r="C17" s="41"/>
      <c r="D17" s="41"/>
      <c r="E17" s="103"/>
      <c r="F17" s="104"/>
      <c r="G17" s="109"/>
      <c r="H17" s="104"/>
      <c r="I17" s="105"/>
      <c r="J17" s="52"/>
      <c r="K17" s="52"/>
      <c r="L17" s="86"/>
      <c r="M17" s="105"/>
      <c r="N17" s="94"/>
      <c r="O17" s="95"/>
      <c r="P17" s="96"/>
      <c r="Q17" s="86"/>
      <c r="R17" s="52"/>
      <c r="S17" s="52"/>
      <c r="T17" s="52"/>
      <c r="U17" s="105"/>
      <c r="V17" s="60"/>
      <c r="W17" s="60"/>
      <c r="X17" s="60"/>
      <c r="Y17" s="60"/>
      <c r="Z17" s="60"/>
      <c r="AA17" s="86"/>
      <c r="AB17" s="49"/>
      <c r="AC17" s="49"/>
    </row>
    <row r="18" spans="1:30" s="40" customFormat="1" ht="24" hidden="1" x14ac:dyDescent="0.25">
      <c r="A18" s="38"/>
      <c r="B18" s="84"/>
      <c r="C18" s="41"/>
      <c r="D18" s="41"/>
      <c r="E18" s="39" t="s">
        <v>185</v>
      </c>
      <c r="F18" s="39" t="s">
        <v>186</v>
      </c>
      <c r="G18" s="39" t="s">
        <v>185</v>
      </c>
      <c r="H18" s="39" t="s">
        <v>186</v>
      </c>
      <c r="I18" s="105"/>
      <c r="J18" s="52"/>
      <c r="K18" s="52"/>
      <c r="L18" s="87"/>
      <c r="M18" s="105"/>
      <c r="N18" s="55" t="s">
        <v>187</v>
      </c>
      <c r="O18" s="55" t="s">
        <v>188</v>
      </c>
      <c r="P18" s="55" t="s">
        <v>189</v>
      </c>
      <c r="Q18" s="87"/>
      <c r="R18" s="52"/>
      <c r="S18" s="52"/>
      <c r="T18" s="52"/>
      <c r="U18" s="105"/>
      <c r="V18" s="60"/>
      <c r="W18" s="60"/>
      <c r="X18" s="60"/>
      <c r="Y18" s="60"/>
      <c r="Z18" s="60"/>
      <c r="AA18" s="87"/>
      <c r="AB18" s="49"/>
      <c r="AC18" s="49"/>
    </row>
    <row r="19" spans="1:30" s="40" customFormat="1" hidden="1" x14ac:dyDescent="0.25">
      <c r="A19" s="38"/>
      <c r="B19" s="39">
        <v>1</v>
      </c>
      <c r="C19" s="39">
        <v>2</v>
      </c>
      <c r="D19" s="39">
        <v>3</v>
      </c>
      <c r="E19" s="39" t="s">
        <v>190</v>
      </c>
      <c r="F19" s="39" t="s">
        <v>191</v>
      </c>
      <c r="G19" s="39" t="s">
        <v>192</v>
      </c>
      <c r="H19" s="39" t="s">
        <v>193</v>
      </c>
      <c r="I19" s="55">
        <v>6</v>
      </c>
      <c r="J19" s="52"/>
      <c r="K19" s="52"/>
      <c r="L19" s="55">
        <v>7</v>
      </c>
      <c r="M19" s="55">
        <v>8</v>
      </c>
      <c r="N19" s="55" t="s">
        <v>194</v>
      </c>
      <c r="O19" s="55" t="s">
        <v>195</v>
      </c>
      <c r="P19" s="55" t="s">
        <v>196</v>
      </c>
      <c r="Q19" s="55">
        <v>10</v>
      </c>
      <c r="R19" s="52"/>
      <c r="S19" s="52"/>
      <c r="T19" s="52"/>
      <c r="U19" s="55">
        <v>11</v>
      </c>
      <c r="V19" s="60"/>
      <c r="W19" s="60"/>
      <c r="X19" s="60"/>
      <c r="Y19" s="60"/>
      <c r="Z19" s="60"/>
      <c r="AA19" s="55">
        <v>12</v>
      </c>
      <c r="AB19" s="49"/>
      <c r="AC19" s="49"/>
    </row>
    <row r="20" spans="1:30" s="40" customFormat="1" ht="195" customHeight="1" x14ac:dyDescent="0.25">
      <c r="A20" s="45">
        <v>1</v>
      </c>
      <c r="B20" s="43">
        <v>1402</v>
      </c>
      <c r="C20" s="43">
        <v>1</v>
      </c>
      <c r="D20" s="44" t="s">
        <v>253</v>
      </c>
      <c r="E20" s="32" t="s">
        <v>281</v>
      </c>
      <c r="F20" s="32"/>
      <c r="G20" s="33" t="s">
        <v>286</v>
      </c>
      <c r="H20" s="33"/>
      <c r="I20" s="61">
        <v>20.399999999999999</v>
      </c>
      <c r="J20" s="54"/>
      <c r="K20" s="62">
        <f t="shared" ref="K20:K32" si="0">I20+J20</f>
        <v>20.399999999999999</v>
      </c>
      <c r="L20" s="56" t="s">
        <v>203</v>
      </c>
      <c r="M20" s="56" t="s">
        <v>130</v>
      </c>
      <c r="N20" s="56" t="s">
        <v>180</v>
      </c>
      <c r="O20" s="50" t="s">
        <v>274</v>
      </c>
      <c r="P20" s="50" t="s">
        <v>306</v>
      </c>
      <c r="Q20" s="56"/>
      <c r="R20" s="56" t="s">
        <v>277</v>
      </c>
      <c r="S20" s="56"/>
      <c r="T20" s="63"/>
      <c r="U20" s="56">
        <v>44562</v>
      </c>
      <c r="V20" s="64" t="s">
        <v>278</v>
      </c>
      <c r="W20" s="64" t="s">
        <v>279</v>
      </c>
      <c r="X20" s="64" t="s">
        <v>279</v>
      </c>
      <c r="Y20" s="64" t="s">
        <v>279</v>
      </c>
      <c r="Z20" s="64" t="s">
        <v>280</v>
      </c>
      <c r="AA20" s="56" t="s">
        <v>14</v>
      </c>
      <c r="AB20" s="50" t="s">
        <v>275</v>
      </c>
      <c r="AC20" s="54" t="s">
        <v>251</v>
      </c>
      <c r="AD20" s="42"/>
    </row>
    <row r="21" spans="1:30" s="40" customFormat="1" ht="155.44999999999999" customHeight="1" x14ac:dyDescent="0.25">
      <c r="A21" s="45">
        <v>2</v>
      </c>
      <c r="B21" s="43">
        <v>1403</v>
      </c>
      <c r="C21" s="43">
        <v>2</v>
      </c>
      <c r="D21" s="44" t="s">
        <v>254</v>
      </c>
      <c r="E21" s="32" t="s">
        <v>311</v>
      </c>
      <c r="F21" s="32"/>
      <c r="G21" s="33" t="s">
        <v>312</v>
      </c>
      <c r="H21" s="33"/>
      <c r="I21" s="61">
        <v>14.3</v>
      </c>
      <c r="J21" s="54"/>
      <c r="K21" s="62">
        <f t="shared" si="0"/>
        <v>14.3</v>
      </c>
      <c r="L21" s="56" t="s">
        <v>203</v>
      </c>
      <c r="M21" s="56" t="s">
        <v>130</v>
      </c>
      <c r="N21" s="56" t="s">
        <v>180</v>
      </c>
      <c r="O21" s="50">
        <v>1</v>
      </c>
      <c r="P21" s="50" t="s">
        <v>307</v>
      </c>
      <c r="Q21" s="56"/>
      <c r="R21" s="65">
        <v>1</v>
      </c>
      <c r="S21" s="65"/>
      <c r="T21" s="63"/>
      <c r="U21" s="56">
        <v>44562</v>
      </c>
      <c r="V21" s="64" t="s">
        <v>252</v>
      </c>
      <c r="W21" s="53" t="s">
        <v>252</v>
      </c>
      <c r="X21" s="53" t="s">
        <v>252</v>
      </c>
      <c r="Y21" s="53" t="s">
        <v>252</v>
      </c>
      <c r="Z21" s="53">
        <v>7</v>
      </c>
      <c r="AA21" s="56" t="s">
        <v>14</v>
      </c>
      <c r="AB21" s="50" t="s">
        <v>275</v>
      </c>
      <c r="AC21" s="54" t="s">
        <v>251</v>
      </c>
      <c r="AD21" s="42"/>
    </row>
    <row r="22" spans="1:30" s="40" customFormat="1" ht="106.15" customHeight="1" x14ac:dyDescent="0.25">
      <c r="A22" s="45">
        <v>3</v>
      </c>
      <c r="B22" s="43">
        <v>1404</v>
      </c>
      <c r="C22" s="43">
        <v>3</v>
      </c>
      <c r="D22" s="44" t="s">
        <v>255</v>
      </c>
      <c r="E22" s="32" t="s">
        <v>360</v>
      </c>
      <c r="F22" s="32" t="s">
        <v>361</v>
      </c>
      <c r="G22" s="33" t="s">
        <v>285</v>
      </c>
      <c r="H22" s="33" t="s">
        <v>287</v>
      </c>
      <c r="I22" s="61">
        <v>9.3000000000000007</v>
      </c>
      <c r="J22" s="54">
        <v>9.3000000000000007</v>
      </c>
      <c r="K22" s="62">
        <f t="shared" si="0"/>
        <v>18.600000000000001</v>
      </c>
      <c r="L22" s="56" t="s">
        <v>203</v>
      </c>
      <c r="M22" s="56" t="s">
        <v>130</v>
      </c>
      <c r="N22" s="56" t="s">
        <v>180</v>
      </c>
      <c r="O22" s="50" t="s">
        <v>274</v>
      </c>
      <c r="P22" s="50" t="s">
        <v>308</v>
      </c>
      <c r="Q22" s="56"/>
      <c r="R22" s="56" t="s">
        <v>277</v>
      </c>
      <c r="S22" s="56"/>
      <c r="T22" s="63"/>
      <c r="U22" s="56">
        <v>44562</v>
      </c>
      <c r="V22" s="64" t="s">
        <v>310</v>
      </c>
      <c r="W22" s="64" t="s">
        <v>279</v>
      </c>
      <c r="X22" s="64" t="s">
        <v>279</v>
      </c>
      <c r="Y22" s="64" t="s">
        <v>279</v>
      </c>
      <c r="Z22" s="64" t="s">
        <v>309</v>
      </c>
      <c r="AA22" s="56" t="s">
        <v>14</v>
      </c>
      <c r="AB22" s="50" t="s">
        <v>275</v>
      </c>
      <c r="AC22" s="54" t="s">
        <v>251</v>
      </c>
      <c r="AD22" s="42"/>
    </row>
    <row r="23" spans="1:30" s="40" customFormat="1" ht="161.44999999999999" customHeight="1" x14ac:dyDescent="0.25">
      <c r="A23" s="45">
        <v>4</v>
      </c>
      <c r="B23" s="43">
        <v>1405</v>
      </c>
      <c r="C23" s="43">
        <v>20</v>
      </c>
      <c r="D23" s="44" t="s">
        <v>256</v>
      </c>
      <c r="E23" s="32" t="s">
        <v>322</v>
      </c>
      <c r="F23" s="32" t="s">
        <v>323</v>
      </c>
      <c r="G23" s="33" t="s">
        <v>324</v>
      </c>
      <c r="H23" s="33" t="s">
        <v>325</v>
      </c>
      <c r="I23" s="61">
        <v>37.5</v>
      </c>
      <c r="J23" s="54">
        <v>37.5</v>
      </c>
      <c r="K23" s="62">
        <f t="shared" si="0"/>
        <v>75</v>
      </c>
      <c r="L23" s="56" t="s">
        <v>203</v>
      </c>
      <c r="M23" s="56" t="s">
        <v>130</v>
      </c>
      <c r="N23" s="56" t="s">
        <v>180</v>
      </c>
      <c r="O23" s="50" t="s">
        <v>274</v>
      </c>
      <c r="P23" s="50" t="s">
        <v>306</v>
      </c>
      <c r="Q23" s="56"/>
      <c r="R23" s="56" t="s">
        <v>277</v>
      </c>
      <c r="S23" s="56"/>
      <c r="T23" s="63"/>
      <c r="U23" s="56">
        <v>44562</v>
      </c>
      <c r="V23" s="64" t="s">
        <v>278</v>
      </c>
      <c r="W23" s="64" t="s">
        <v>279</v>
      </c>
      <c r="X23" s="64" t="s">
        <v>279</v>
      </c>
      <c r="Y23" s="64" t="s">
        <v>279</v>
      </c>
      <c r="Z23" s="64" t="s">
        <v>280</v>
      </c>
      <c r="AA23" s="56" t="s">
        <v>14</v>
      </c>
      <c r="AB23" s="50" t="s">
        <v>275</v>
      </c>
      <c r="AC23" s="54" t="s">
        <v>276</v>
      </c>
      <c r="AD23" s="42"/>
    </row>
    <row r="24" spans="1:30" s="40" customFormat="1" ht="160.9" customHeight="1" x14ac:dyDescent="0.25">
      <c r="A24" s="45">
        <v>5</v>
      </c>
      <c r="B24" s="43">
        <v>1406</v>
      </c>
      <c r="C24" s="43">
        <v>21</v>
      </c>
      <c r="D24" s="44" t="s">
        <v>257</v>
      </c>
      <c r="E24" s="32" t="s">
        <v>355</v>
      </c>
      <c r="F24" s="32" t="s">
        <v>362</v>
      </c>
      <c r="G24" s="33" t="s">
        <v>356</v>
      </c>
      <c r="H24" s="33" t="s">
        <v>363</v>
      </c>
      <c r="I24" s="61">
        <v>55.7</v>
      </c>
      <c r="J24" s="54">
        <v>56.8</v>
      </c>
      <c r="K24" s="62">
        <f t="shared" si="0"/>
        <v>112.5</v>
      </c>
      <c r="L24" s="56" t="s">
        <v>203</v>
      </c>
      <c r="M24" s="56" t="s">
        <v>130</v>
      </c>
      <c r="N24" s="56" t="s">
        <v>180</v>
      </c>
      <c r="O24" s="50" t="s">
        <v>358</v>
      </c>
      <c r="P24" s="50" t="s">
        <v>306</v>
      </c>
      <c r="Q24" s="56"/>
      <c r="R24" s="56" t="s">
        <v>359</v>
      </c>
      <c r="S24" s="56"/>
      <c r="T24" s="63"/>
      <c r="U24" s="56">
        <v>44562</v>
      </c>
      <c r="V24" s="64" t="s">
        <v>278</v>
      </c>
      <c r="W24" s="64" t="s">
        <v>279</v>
      </c>
      <c r="X24" s="64" t="s">
        <v>330</v>
      </c>
      <c r="Y24" s="64" t="s">
        <v>330</v>
      </c>
      <c r="Z24" s="64" t="s">
        <v>280</v>
      </c>
      <c r="AA24" s="56" t="s">
        <v>14</v>
      </c>
      <c r="AB24" s="50" t="s">
        <v>275</v>
      </c>
      <c r="AC24" s="54" t="s">
        <v>276</v>
      </c>
      <c r="AD24" s="42"/>
    </row>
    <row r="25" spans="1:30" s="40" customFormat="1" ht="202.15" customHeight="1" x14ac:dyDescent="0.25">
      <c r="A25" s="45">
        <v>6</v>
      </c>
      <c r="B25" s="43">
        <v>1407</v>
      </c>
      <c r="C25" s="43">
        <v>22</v>
      </c>
      <c r="D25" s="44" t="s">
        <v>258</v>
      </c>
      <c r="E25" s="32" t="s">
        <v>5</v>
      </c>
      <c r="F25" s="32" t="s">
        <v>8</v>
      </c>
      <c r="G25" s="33" t="s">
        <v>364</v>
      </c>
      <c r="H25" s="33" t="s">
        <v>365</v>
      </c>
      <c r="I25" s="61">
        <v>45.7</v>
      </c>
      <c r="J25" s="54">
        <v>51.3</v>
      </c>
      <c r="K25" s="62">
        <f t="shared" si="0"/>
        <v>97</v>
      </c>
      <c r="L25" s="56" t="s">
        <v>203</v>
      </c>
      <c r="M25" s="56" t="s">
        <v>130</v>
      </c>
      <c r="N25" s="56" t="s">
        <v>180</v>
      </c>
      <c r="O25" s="50" t="s">
        <v>366</v>
      </c>
      <c r="P25" s="50" t="s">
        <v>339</v>
      </c>
      <c r="Q25" s="56"/>
      <c r="R25" s="50" t="s">
        <v>366</v>
      </c>
      <c r="S25" s="50"/>
      <c r="T25" s="63"/>
      <c r="U25" s="56">
        <v>44562</v>
      </c>
      <c r="V25" s="64" t="s">
        <v>340</v>
      </c>
      <c r="W25" s="64" t="s">
        <v>341</v>
      </c>
      <c r="X25" s="64" t="s">
        <v>367</v>
      </c>
      <c r="Y25" s="64" t="s">
        <v>368</v>
      </c>
      <c r="Z25" s="64" t="s">
        <v>344</v>
      </c>
      <c r="AA25" s="56" t="s">
        <v>14</v>
      </c>
      <c r="AB25" s="50" t="s">
        <v>275</v>
      </c>
      <c r="AC25" s="54" t="s">
        <v>276</v>
      </c>
      <c r="AD25" s="42"/>
    </row>
    <row r="26" spans="1:30" s="40" customFormat="1" ht="93.6" customHeight="1" x14ac:dyDescent="0.25">
      <c r="A26" s="45">
        <v>7</v>
      </c>
      <c r="B26" s="43">
        <v>1408</v>
      </c>
      <c r="C26" s="43">
        <v>23</v>
      </c>
      <c r="D26" s="44" t="s">
        <v>259</v>
      </c>
      <c r="E26" s="32" t="s">
        <v>374</v>
      </c>
      <c r="F26" s="32" t="s">
        <v>375</v>
      </c>
      <c r="G26" s="33" t="s">
        <v>326</v>
      </c>
      <c r="H26" s="33" t="s">
        <v>357</v>
      </c>
      <c r="I26" s="61">
        <v>14.9</v>
      </c>
      <c r="J26" s="54">
        <v>14.9</v>
      </c>
      <c r="K26" s="62">
        <f t="shared" si="0"/>
        <v>29.8</v>
      </c>
      <c r="L26" s="56" t="s">
        <v>203</v>
      </c>
      <c r="M26" s="56" t="s">
        <v>130</v>
      </c>
      <c r="N26" s="56" t="s">
        <v>180</v>
      </c>
      <c r="O26" s="50">
        <v>1</v>
      </c>
      <c r="P26" s="50" t="s">
        <v>302</v>
      </c>
      <c r="Q26" s="56"/>
      <c r="R26" s="65">
        <v>1</v>
      </c>
      <c r="S26" s="65"/>
      <c r="T26" s="63"/>
      <c r="U26" s="56">
        <v>44562</v>
      </c>
      <c r="V26" s="53" t="s">
        <v>305</v>
      </c>
      <c r="W26" s="53" t="s">
        <v>252</v>
      </c>
      <c r="X26" s="53" t="s">
        <v>305</v>
      </c>
      <c r="Y26" s="53" t="s">
        <v>305</v>
      </c>
      <c r="Z26" s="53">
        <v>5</v>
      </c>
      <c r="AA26" s="56" t="s">
        <v>14</v>
      </c>
      <c r="AB26" s="50" t="s">
        <v>275</v>
      </c>
      <c r="AC26" s="54" t="s">
        <v>276</v>
      </c>
      <c r="AD26" s="42"/>
    </row>
    <row r="27" spans="1:30" s="40" customFormat="1" ht="134.44999999999999" customHeight="1" x14ac:dyDescent="0.25">
      <c r="A27" s="45">
        <v>8</v>
      </c>
      <c r="B27" s="43">
        <v>1409</v>
      </c>
      <c r="C27" s="43">
        <v>25</v>
      </c>
      <c r="D27" s="44" t="s">
        <v>260</v>
      </c>
      <c r="E27" s="32" t="s">
        <v>346</v>
      </c>
      <c r="F27" s="32" t="s">
        <v>347</v>
      </c>
      <c r="G27" s="33" t="s">
        <v>348</v>
      </c>
      <c r="H27" s="33" t="s">
        <v>349</v>
      </c>
      <c r="I27" s="61">
        <v>12.6</v>
      </c>
      <c r="J27" s="54">
        <v>12.4</v>
      </c>
      <c r="K27" s="62">
        <f t="shared" si="0"/>
        <v>25</v>
      </c>
      <c r="L27" s="56" t="s">
        <v>203</v>
      </c>
      <c r="M27" s="56" t="s">
        <v>130</v>
      </c>
      <c r="N27" s="56" t="s">
        <v>180</v>
      </c>
      <c r="O27" s="50" t="s">
        <v>350</v>
      </c>
      <c r="P27" s="50" t="s">
        <v>339</v>
      </c>
      <c r="Q27" s="56"/>
      <c r="R27" s="65">
        <v>6</v>
      </c>
      <c r="S27" s="65"/>
      <c r="T27" s="63"/>
      <c r="U27" s="56">
        <v>44562</v>
      </c>
      <c r="V27" s="64" t="s">
        <v>340</v>
      </c>
      <c r="W27" s="64" t="s">
        <v>341</v>
      </c>
      <c r="X27" s="64" t="s">
        <v>342</v>
      </c>
      <c r="Y27" s="64" t="s">
        <v>343</v>
      </c>
      <c r="Z27" s="64" t="s">
        <v>344</v>
      </c>
      <c r="AA27" s="56" t="s">
        <v>14</v>
      </c>
      <c r="AB27" s="50" t="s">
        <v>275</v>
      </c>
      <c r="AC27" s="54" t="s">
        <v>276</v>
      </c>
      <c r="AD27" s="42"/>
    </row>
    <row r="28" spans="1:30" s="40" customFormat="1" ht="158.44999999999999" customHeight="1" x14ac:dyDescent="0.25">
      <c r="A28" s="45">
        <v>9</v>
      </c>
      <c r="B28" s="43">
        <v>1410</v>
      </c>
      <c r="C28" s="43">
        <v>26</v>
      </c>
      <c r="D28" s="44" t="s">
        <v>261</v>
      </c>
      <c r="E28" s="32" t="s">
        <v>331</v>
      </c>
      <c r="F28" s="32" t="s">
        <v>332</v>
      </c>
      <c r="G28" s="33" t="s">
        <v>333</v>
      </c>
      <c r="H28" s="33" t="s">
        <v>334</v>
      </c>
      <c r="I28" s="61">
        <v>32.299999999999997</v>
      </c>
      <c r="J28" s="54">
        <v>32.299999999999997</v>
      </c>
      <c r="K28" s="62">
        <f t="shared" si="0"/>
        <v>64.599999999999994</v>
      </c>
      <c r="L28" s="56" t="s">
        <v>203</v>
      </c>
      <c r="M28" s="56" t="s">
        <v>130</v>
      </c>
      <c r="N28" s="56" t="s">
        <v>180</v>
      </c>
      <c r="O28" s="50">
        <v>1</v>
      </c>
      <c r="P28" s="50" t="s">
        <v>302</v>
      </c>
      <c r="Q28" s="56"/>
      <c r="R28" s="65">
        <v>1</v>
      </c>
      <c r="S28" s="65"/>
      <c r="T28" s="63"/>
      <c r="U28" s="56">
        <v>44562</v>
      </c>
      <c r="V28" s="53" t="s">
        <v>305</v>
      </c>
      <c r="W28" s="53" t="s">
        <v>252</v>
      </c>
      <c r="X28" s="53" t="s">
        <v>252</v>
      </c>
      <c r="Y28" s="53" t="s">
        <v>252</v>
      </c>
      <c r="Z28" s="53">
        <v>5</v>
      </c>
      <c r="AA28" s="56" t="s">
        <v>14</v>
      </c>
      <c r="AB28" s="50" t="s">
        <v>275</v>
      </c>
      <c r="AC28" s="54" t="s">
        <v>276</v>
      </c>
      <c r="AD28" s="42"/>
    </row>
    <row r="29" spans="1:30" s="40" customFormat="1" ht="195.6" customHeight="1" x14ac:dyDescent="0.25">
      <c r="A29" s="45">
        <v>10</v>
      </c>
      <c r="B29" s="43">
        <v>1411</v>
      </c>
      <c r="C29" s="43">
        <v>27</v>
      </c>
      <c r="D29" s="44" t="s">
        <v>262</v>
      </c>
      <c r="E29" s="32" t="s">
        <v>3</v>
      </c>
      <c r="F29" s="32" t="s">
        <v>4</v>
      </c>
      <c r="G29" s="33" t="s">
        <v>335</v>
      </c>
      <c r="H29" s="33" t="s">
        <v>337</v>
      </c>
      <c r="I29" s="61">
        <v>47.7</v>
      </c>
      <c r="J29" s="54">
        <v>43.9</v>
      </c>
      <c r="K29" s="62">
        <f t="shared" si="0"/>
        <v>91.6</v>
      </c>
      <c r="L29" s="56" t="s">
        <v>203</v>
      </c>
      <c r="M29" s="56" t="s">
        <v>130</v>
      </c>
      <c r="N29" s="56" t="s">
        <v>180</v>
      </c>
      <c r="O29" s="50" t="s">
        <v>338</v>
      </c>
      <c r="P29" s="50" t="s">
        <v>339</v>
      </c>
      <c r="Q29" s="56"/>
      <c r="R29" s="50" t="s">
        <v>338</v>
      </c>
      <c r="S29" s="50"/>
      <c r="T29" s="63"/>
      <c r="U29" s="56">
        <v>44562</v>
      </c>
      <c r="V29" s="64" t="s">
        <v>340</v>
      </c>
      <c r="W29" s="64" t="s">
        <v>341</v>
      </c>
      <c r="X29" s="64" t="s">
        <v>342</v>
      </c>
      <c r="Y29" s="64" t="s">
        <v>343</v>
      </c>
      <c r="Z29" s="64" t="s">
        <v>344</v>
      </c>
      <c r="AA29" s="56" t="s">
        <v>14</v>
      </c>
      <c r="AB29" s="50" t="s">
        <v>275</v>
      </c>
      <c r="AC29" s="54" t="s">
        <v>276</v>
      </c>
      <c r="AD29" s="42"/>
    </row>
    <row r="30" spans="1:30" s="40" customFormat="1" ht="246" customHeight="1" x14ac:dyDescent="0.25">
      <c r="A30" s="45">
        <v>11</v>
      </c>
      <c r="B30" s="43">
        <v>1412</v>
      </c>
      <c r="C30" s="43">
        <v>28</v>
      </c>
      <c r="D30" s="44" t="s">
        <v>263</v>
      </c>
      <c r="E30" s="32" t="s">
        <v>351</v>
      </c>
      <c r="F30" s="32" t="s">
        <v>352</v>
      </c>
      <c r="G30" s="33" t="s">
        <v>353</v>
      </c>
      <c r="H30" s="33" t="s">
        <v>354</v>
      </c>
      <c r="I30" s="61">
        <v>63.5</v>
      </c>
      <c r="J30" s="54">
        <v>63.5</v>
      </c>
      <c r="K30" s="62">
        <f t="shared" si="0"/>
        <v>127</v>
      </c>
      <c r="L30" s="56" t="s">
        <v>203</v>
      </c>
      <c r="M30" s="56" t="s">
        <v>130</v>
      </c>
      <c r="N30" s="56" t="s">
        <v>180</v>
      </c>
      <c r="O30" s="50">
        <v>2</v>
      </c>
      <c r="P30" s="50" t="s">
        <v>302</v>
      </c>
      <c r="Q30" s="56"/>
      <c r="R30" s="65">
        <v>2</v>
      </c>
      <c r="S30" s="65"/>
      <c r="T30" s="63"/>
      <c r="U30" s="56">
        <v>44562</v>
      </c>
      <c r="V30" s="53" t="s">
        <v>305</v>
      </c>
      <c r="W30" s="53" t="s">
        <v>252</v>
      </c>
      <c r="X30" s="53" t="s">
        <v>305</v>
      </c>
      <c r="Y30" s="53" t="s">
        <v>305</v>
      </c>
      <c r="Z30" s="53">
        <v>5</v>
      </c>
      <c r="AA30" s="56" t="s">
        <v>14</v>
      </c>
      <c r="AB30" s="50" t="s">
        <v>275</v>
      </c>
      <c r="AC30" s="54" t="s">
        <v>276</v>
      </c>
      <c r="AD30" s="42"/>
    </row>
    <row r="31" spans="1:30" s="40" customFormat="1" ht="178.15" customHeight="1" x14ac:dyDescent="0.25">
      <c r="A31" s="45">
        <v>12</v>
      </c>
      <c r="B31" s="43">
        <v>1413</v>
      </c>
      <c r="C31" s="43">
        <v>29</v>
      </c>
      <c r="D31" s="44" t="s">
        <v>264</v>
      </c>
      <c r="E31" s="32" t="s">
        <v>345</v>
      </c>
      <c r="F31" s="32" t="s">
        <v>327</v>
      </c>
      <c r="G31" s="33" t="s">
        <v>328</v>
      </c>
      <c r="H31" s="33" t="s">
        <v>329</v>
      </c>
      <c r="I31" s="61">
        <v>34.9</v>
      </c>
      <c r="J31" s="54">
        <v>34.9</v>
      </c>
      <c r="K31" s="62">
        <f t="shared" si="0"/>
        <v>69.8</v>
      </c>
      <c r="L31" s="56" t="s">
        <v>203</v>
      </c>
      <c r="M31" s="56" t="s">
        <v>130</v>
      </c>
      <c r="N31" s="56" t="s">
        <v>180</v>
      </c>
      <c r="O31" s="50" t="s">
        <v>12</v>
      </c>
      <c r="P31" s="50" t="s">
        <v>306</v>
      </c>
      <c r="Q31" s="56"/>
      <c r="R31" s="56" t="s">
        <v>13</v>
      </c>
      <c r="S31" s="56"/>
      <c r="T31" s="63"/>
      <c r="U31" s="56">
        <v>44562</v>
      </c>
      <c r="V31" s="64" t="s">
        <v>278</v>
      </c>
      <c r="W31" s="64" t="s">
        <v>279</v>
      </c>
      <c r="X31" s="64" t="s">
        <v>330</v>
      </c>
      <c r="Y31" s="64" t="s">
        <v>330</v>
      </c>
      <c r="Z31" s="64" t="s">
        <v>280</v>
      </c>
      <c r="AA31" s="56" t="s">
        <v>14</v>
      </c>
      <c r="AB31" s="50" t="s">
        <v>275</v>
      </c>
      <c r="AC31" s="54" t="s">
        <v>276</v>
      </c>
      <c r="AD31" s="42"/>
    </row>
    <row r="32" spans="1:30" s="40" customFormat="1" ht="360" customHeight="1" x14ac:dyDescent="0.25">
      <c r="A32" s="45">
        <v>13</v>
      </c>
      <c r="B32" s="43">
        <v>1414</v>
      </c>
      <c r="C32" s="43">
        <v>37</v>
      </c>
      <c r="D32" s="44" t="s">
        <v>265</v>
      </c>
      <c r="E32" s="32" t="s">
        <v>10</v>
      </c>
      <c r="F32" s="32" t="s">
        <v>9</v>
      </c>
      <c r="G32" s="33" t="s">
        <v>369</v>
      </c>
      <c r="H32" s="33" t="s">
        <v>370</v>
      </c>
      <c r="I32" s="61">
        <v>65.7</v>
      </c>
      <c r="J32" s="54">
        <v>65.900000000000006</v>
      </c>
      <c r="K32" s="62">
        <f t="shared" si="0"/>
        <v>131.60000000000002</v>
      </c>
      <c r="L32" s="56" t="s">
        <v>203</v>
      </c>
      <c r="M32" s="56" t="s">
        <v>130</v>
      </c>
      <c r="N32" s="56" t="s">
        <v>180</v>
      </c>
      <c r="O32" s="50" t="s">
        <v>371</v>
      </c>
      <c r="P32" s="50" t="s">
        <v>339</v>
      </c>
      <c r="Q32" s="56"/>
      <c r="R32" s="50" t="s">
        <v>372</v>
      </c>
      <c r="S32" s="50"/>
      <c r="T32" s="63"/>
      <c r="U32" s="56">
        <v>44562</v>
      </c>
      <c r="V32" s="64" t="s">
        <v>340</v>
      </c>
      <c r="W32" s="64" t="s">
        <v>341</v>
      </c>
      <c r="X32" s="64" t="s">
        <v>342</v>
      </c>
      <c r="Y32" s="64" t="s">
        <v>343</v>
      </c>
      <c r="Z32" s="64" t="s">
        <v>344</v>
      </c>
      <c r="AA32" s="56" t="s">
        <v>14</v>
      </c>
      <c r="AB32" s="50" t="s">
        <v>275</v>
      </c>
      <c r="AC32" s="54" t="s">
        <v>276</v>
      </c>
      <c r="AD32" s="42"/>
    </row>
    <row r="33" spans="1:30" s="40" customFormat="1" ht="156.6" customHeight="1" x14ac:dyDescent="0.25">
      <c r="A33" s="45">
        <v>14</v>
      </c>
      <c r="B33" s="43">
        <v>1415</v>
      </c>
      <c r="C33" s="43">
        <v>31</v>
      </c>
      <c r="D33" s="44" t="s">
        <v>266</v>
      </c>
      <c r="E33" s="32" t="s">
        <v>319</v>
      </c>
      <c r="F33" s="32" t="s">
        <v>320</v>
      </c>
      <c r="G33" s="33" t="s">
        <v>321</v>
      </c>
      <c r="H33" s="33" t="s">
        <v>336</v>
      </c>
      <c r="I33" s="61">
        <v>32.6</v>
      </c>
      <c r="J33" s="54">
        <v>32.6</v>
      </c>
      <c r="K33" s="62">
        <f t="shared" ref="K33:K39" si="1">I33+J33</f>
        <v>65.2</v>
      </c>
      <c r="L33" s="56" t="s">
        <v>203</v>
      </c>
      <c r="M33" s="56" t="s">
        <v>130</v>
      </c>
      <c r="N33" s="56" t="s">
        <v>180</v>
      </c>
      <c r="O33" s="50">
        <v>1</v>
      </c>
      <c r="P33" s="50" t="s">
        <v>302</v>
      </c>
      <c r="Q33" s="56"/>
      <c r="R33" s="65" t="s">
        <v>303</v>
      </c>
      <c r="S33" s="65"/>
      <c r="T33" s="63"/>
      <c r="U33" s="56">
        <v>44562</v>
      </c>
      <c r="V33" s="53" t="s">
        <v>305</v>
      </c>
      <c r="W33" s="53" t="s">
        <v>252</v>
      </c>
      <c r="X33" s="53" t="s">
        <v>252</v>
      </c>
      <c r="Y33" s="53" t="s">
        <v>252</v>
      </c>
      <c r="Z33" s="53">
        <v>5</v>
      </c>
      <c r="AA33" s="56" t="s">
        <v>14</v>
      </c>
      <c r="AB33" s="50" t="s">
        <v>275</v>
      </c>
      <c r="AC33" s="54" t="s">
        <v>276</v>
      </c>
      <c r="AD33" s="42"/>
    </row>
    <row r="34" spans="1:30" s="40" customFormat="1" ht="113.45" customHeight="1" x14ac:dyDescent="0.25">
      <c r="A34" s="45">
        <v>15</v>
      </c>
      <c r="B34" s="43">
        <v>1416</v>
      </c>
      <c r="C34" s="43">
        <v>33</v>
      </c>
      <c r="D34" s="44" t="s">
        <v>267</v>
      </c>
      <c r="E34" s="32" t="s">
        <v>0</v>
      </c>
      <c r="F34" s="32" t="s">
        <v>1</v>
      </c>
      <c r="G34" s="33" t="s">
        <v>317</v>
      </c>
      <c r="H34" s="33" t="s">
        <v>2</v>
      </c>
      <c r="I34" s="61">
        <v>39.6</v>
      </c>
      <c r="J34" s="54">
        <v>40.4</v>
      </c>
      <c r="K34" s="62">
        <f t="shared" si="1"/>
        <v>80</v>
      </c>
      <c r="L34" s="56" t="s">
        <v>203</v>
      </c>
      <c r="M34" s="56" t="s">
        <v>130</v>
      </c>
      <c r="N34" s="56" t="s">
        <v>180</v>
      </c>
      <c r="O34" s="50">
        <v>1</v>
      </c>
      <c r="P34" s="50" t="s">
        <v>302</v>
      </c>
      <c r="Q34" s="56"/>
      <c r="R34" s="65" t="s">
        <v>303</v>
      </c>
      <c r="S34" s="65"/>
      <c r="T34" s="63"/>
      <c r="U34" s="56">
        <v>44562</v>
      </c>
      <c r="V34" s="53" t="s">
        <v>305</v>
      </c>
      <c r="W34" s="53" t="s">
        <v>252</v>
      </c>
      <c r="X34" s="53" t="s">
        <v>252</v>
      </c>
      <c r="Y34" s="53" t="s">
        <v>252</v>
      </c>
      <c r="Z34" s="53">
        <v>5</v>
      </c>
      <c r="AA34" s="56" t="s">
        <v>14</v>
      </c>
      <c r="AB34" s="50" t="s">
        <v>275</v>
      </c>
      <c r="AC34" s="54" t="s">
        <v>276</v>
      </c>
      <c r="AD34" s="42"/>
    </row>
    <row r="35" spans="1:30" s="40" customFormat="1" ht="170.45" customHeight="1" x14ac:dyDescent="0.25">
      <c r="A35" s="45">
        <v>16</v>
      </c>
      <c r="B35" s="43">
        <v>1417</v>
      </c>
      <c r="C35" s="43">
        <v>34</v>
      </c>
      <c r="D35" s="44" t="s">
        <v>268</v>
      </c>
      <c r="E35" s="32" t="s">
        <v>313</v>
      </c>
      <c r="F35" s="32" t="s">
        <v>314</v>
      </c>
      <c r="G35" s="33" t="s">
        <v>315</v>
      </c>
      <c r="H35" s="33" t="s">
        <v>316</v>
      </c>
      <c r="I35" s="61">
        <v>37.299999999999997</v>
      </c>
      <c r="J35" s="54">
        <v>38.299999999999997</v>
      </c>
      <c r="K35" s="62">
        <f t="shared" si="1"/>
        <v>75.599999999999994</v>
      </c>
      <c r="L35" s="56" t="s">
        <v>203</v>
      </c>
      <c r="M35" s="56" t="s">
        <v>130</v>
      </c>
      <c r="N35" s="56" t="s">
        <v>180</v>
      </c>
      <c r="O35" s="50">
        <v>2</v>
      </c>
      <c r="P35" s="50" t="s">
        <v>302</v>
      </c>
      <c r="Q35" s="56"/>
      <c r="R35" s="65" t="s">
        <v>318</v>
      </c>
      <c r="S35" s="65"/>
      <c r="T35" s="63"/>
      <c r="U35" s="56">
        <v>44562</v>
      </c>
      <c r="V35" s="53" t="s">
        <v>305</v>
      </c>
      <c r="W35" s="53" t="s">
        <v>252</v>
      </c>
      <c r="X35" s="53" t="s">
        <v>252</v>
      </c>
      <c r="Y35" s="53" t="s">
        <v>252</v>
      </c>
      <c r="Z35" s="53">
        <v>5</v>
      </c>
      <c r="AA35" s="56" t="s">
        <v>14</v>
      </c>
      <c r="AB35" s="50" t="s">
        <v>275</v>
      </c>
      <c r="AC35" s="54" t="s">
        <v>276</v>
      </c>
      <c r="AD35" s="42"/>
    </row>
    <row r="36" spans="1:30" s="40" customFormat="1" ht="70.900000000000006" customHeight="1" x14ac:dyDescent="0.25">
      <c r="A36" s="45">
        <v>17</v>
      </c>
      <c r="B36" s="43">
        <v>1418</v>
      </c>
      <c r="C36" s="43">
        <v>40</v>
      </c>
      <c r="D36" s="44" t="s">
        <v>269</v>
      </c>
      <c r="E36" s="32" t="s">
        <v>293</v>
      </c>
      <c r="F36" s="32" t="s">
        <v>294</v>
      </c>
      <c r="G36" s="33" t="s">
        <v>291</v>
      </c>
      <c r="H36" s="33" t="s">
        <v>292</v>
      </c>
      <c r="I36" s="61">
        <v>6.5</v>
      </c>
      <c r="J36" s="54">
        <v>9.6</v>
      </c>
      <c r="K36" s="62">
        <f t="shared" si="1"/>
        <v>16.100000000000001</v>
      </c>
      <c r="L36" s="56" t="s">
        <v>203</v>
      </c>
      <c r="M36" s="56" t="s">
        <v>130</v>
      </c>
      <c r="N36" s="56" t="s">
        <v>180</v>
      </c>
      <c r="O36" s="50">
        <v>1</v>
      </c>
      <c r="P36" s="50" t="s">
        <v>301</v>
      </c>
      <c r="Q36" s="56"/>
      <c r="R36" s="65" t="s">
        <v>303</v>
      </c>
      <c r="S36" s="65"/>
      <c r="T36" s="63"/>
      <c r="U36" s="56">
        <v>44562</v>
      </c>
      <c r="V36" s="53" t="s">
        <v>252</v>
      </c>
      <c r="W36" s="53" t="s">
        <v>252</v>
      </c>
      <c r="X36" s="53" t="s">
        <v>252</v>
      </c>
      <c r="Y36" s="53" t="s">
        <v>252</v>
      </c>
      <c r="Z36" s="53">
        <v>7</v>
      </c>
      <c r="AA36" s="56" t="s">
        <v>14</v>
      </c>
      <c r="AB36" s="50" t="s">
        <v>275</v>
      </c>
      <c r="AC36" s="54" t="s">
        <v>276</v>
      </c>
      <c r="AD36" s="42"/>
    </row>
    <row r="37" spans="1:30" s="40" customFormat="1" ht="84" x14ac:dyDescent="0.25">
      <c r="A37" s="45">
        <v>18</v>
      </c>
      <c r="B37" s="43">
        <v>1419</v>
      </c>
      <c r="C37" s="43">
        <v>41</v>
      </c>
      <c r="D37" s="44" t="s">
        <v>270</v>
      </c>
      <c r="E37" s="32" t="s">
        <v>284</v>
      </c>
      <c r="F37" s="32" t="s">
        <v>295</v>
      </c>
      <c r="G37" s="33" t="s">
        <v>289</v>
      </c>
      <c r="H37" s="33" t="s">
        <v>290</v>
      </c>
      <c r="I37" s="61">
        <v>9.4</v>
      </c>
      <c r="J37" s="54">
        <v>9.3000000000000007</v>
      </c>
      <c r="K37" s="62">
        <f t="shared" si="1"/>
        <v>18.700000000000003</v>
      </c>
      <c r="L37" s="56" t="s">
        <v>203</v>
      </c>
      <c r="M37" s="56" t="s">
        <v>130</v>
      </c>
      <c r="N37" s="56" t="s">
        <v>180</v>
      </c>
      <c r="O37" s="50">
        <v>1</v>
      </c>
      <c r="P37" s="50" t="s">
        <v>301</v>
      </c>
      <c r="Q37" s="56"/>
      <c r="R37" s="65" t="s">
        <v>303</v>
      </c>
      <c r="S37" s="65"/>
      <c r="T37" s="63"/>
      <c r="U37" s="56">
        <v>44562</v>
      </c>
      <c r="V37" s="53" t="s">
        <v>252</v>
      </c>
      <c r="W37" s="53" t="s">
        <v>252</v>
      </c>
      <c r="X37" s="53" t="s">
        <v>304</v>
      </c>
      <c r="Y37" s="53" t="s">
        <v>252</v>
      </c>
      <c r="Z37" s="53">
        <v>7</v>
      </c>
      <c r="AA37" s="56" t="s">
        <v>14</v>
      </c>
      <c r="AB37" s="50" t="s">
        <v>275</v>
      </c>
      <c r="AC37" s="54" t="s">
        <v>276</v>
      </c>
      <c r="AD37" s="42"/>
    </row>
    <row r="38" spans="1:30" s="40" customFormat="1" ht="84" x14ac:dyDescent="0.25">
      <c r="A38" s="45">
        <v>19</v>
      </c>
      <c r="B38" s="43">
        <v>1420</v>
      </c>
      <c r="C38" s="43">
        <v>42</v>
      </c>
      <c r="D38" s="44" t="s">
        <v>271</v>
      </c>
      <c r="E38" s="32" t="s">
        <v>297</v>
      </c>
      <c r="F38" s="32" t="s">
        <v>296</v>
      </c>
      <c r="G38" s="33" t="s">
        <v>289</v>
      </c>
      <c r="H38" s="33" t="s">
        <v>290</v>
      </c>
      <c r="I38" s="61">
        <v>6.6</v>
      </c>
      <c r="J38" s="54">
        <v>6.7</v>
      </c>
      <c r="K38" s="62">
        <f t="shared" si="1"/>
        <v>13.3</v>
      </c>
      <c r="L38" s="56" t="s">
        <v>203</v>
      </c>
      <c r="M38" s="56" t="s">
        <v>130</v>
      </c>
      <c r="N38" s="56" t="s">
        <v>180</v>
      </c>
      <c r="O38" s="50">
        <v>1</v>
      </c>
      <c r="P38" s="50" t="s">
        <v>302</v>
      </c>
      <c r="Q38" s="56"/>
      <c r="R38" s="65" t="s">
        <v>303</v>
      </c>
      <c r="S38" s="65"/>
      <c r="T38" s="63"/>
      <c r="U38" s="56">
        <v>44562</v>
      </c>
      <c r="V38" s="53" t="s">
        <v>305</v>
      </c>
      <c r="W38" s="53" t="s">
        <v>252</v>
      </c>
      <c r="X38" s="53" t="s">
        <v>305</v>
      </c>
      <c r="Y38" s="53" t="s">
        <v>305</v>
      </c>
      <c r="Z38" s="53">
        <v>5</v>
      </c>
      <c r="AA38" s="56" t="s">
        <v>14</v>
      </c>
      <c r="AB38" s="50" t="s">
        <v>275</v>
      </c>
      <c r="AC38" s="54" t="s">
        <v>276</v>
      </c>
      <c r="AD38" s="42"/>
    </row>
    <row r="39" spans="1:30" s="40" customFormat="1" ht="111.6" customHeight="1" x14ac:dyDescent="0.25">
      <c r="A39" s="45">
        <v>20</v>
      </c>
      <c r="B39" s="43">
        <v>1421</v>
      </c>
      <c r="C39" s="43">
        <v>43</v>
      </c>
      <c r="D39" s="44" t="s">
        <v>272</v>
      </c>
      <c r="E39" s="32" t="s">
        <v>300</v>
      </c>
      <c r="F39" s="32" t="s">
        <v>373</v>
      </c>
      <c r="G39" s="33" t="s">
        <v>299</v>
      </c>
      <c r="H39" s="33" t="s">
        <v>298</v>
      </c>
      <c r="I39" s="61">
        <v>11.9</v>
      </c>
      <c r="J39" s="54">
        <v>12.6</v>
      </c>
      <c r="K39" s="62">
        <f t="shared" si="1"/>
        <v>24.5</v>
      </c>
      <c r="L39" s="56" t="s">
        <v>203</v>
      </c>
      <c r="M39" s="56" t="s">
        <v>130</v>
      </c>
      <c r="N39" s="56" t="s">
        <v>180</v>
      </c>
      <c r="O39" s="50">
        <v>1</v>
      </c>
      <c r="P39" s="50" t="s">
        <v>301</v>
      </c>
      <c r="Q39" s="56"/>
      <c r="R39" s="65" t="s">
        <v>303</v>
      </c>
      <c r="S39" s="65"/>
      <c r="T39" s="63"/>
      <c r="U39" s="56">
        <v>44562</v>
      </c>
      <c r="V39" s="53" t="s">
        <v>252</v>
      </c>
      <c r="W39" s="53" t="s">
        <v>252</v>
      </c>
      <c r="X39" s="53" t="s">
        <v>252</v>
      </c>
      <c r="Y39" s="53" t="s">
        <v>252</v>
      </c>
      <c r="Z39" s="53">
        <v>7</v>
      </c>
      <c r="AA39" s="56" t="s">
        <v>14</v>
      </c>
      <c r="AB39" s="50" t="s">
        <v>275</v>
      </c>
      <c r="AC39" s="54" t="s">
        <v>276</v>
      </c>
      <c r="AD39" s="42"/>
    </row>
    <row r="40" spans="1:30" s="40" customFormat="1" ht="84" x14ac:dyDescent="0.25">
      <c r="A40" s="45">
        <v>21</v>
      </c>
      <c r="B40" s="43">
        <v>1422</v>
      </c>
      <c r="C40" s="43">
        <v>44</v>
      </c>
      <c r="D40" s="44" t="s">
        <v>273</v>
      </c>
      <c r="E40" s="32" t="s">
        <v>282</v>
      </c>
      <c r="F40" s="32" t="s">
        <v>283</v>
      </c>
      <c r="G40" s="33" t="s">
        <v>288</v>
      </c>
      <c r="H40" s="33" t="s">
        <v>288</v>
      </c>
      <c r="I40" s="66">
        <v>5.9</v>
      </c>
      <c r="J40" s="54">
        <v>5.9</v>
      </c>
      <c r="K40" s="62">
        <f>I40+J40</f>
        <v>11.8</v>
      </c>
      <c r="L40" s="56" t="s">
        <v>203</v>
      </c>
      <c r="M40" s="56" t="s">
        <v>130</v>
      </c>
      <c r="N40" s="56" t="s">
        <v>180</v>
      </c>
      <c r="O40" s="50">
        <v>1</v>
      </c>
      <c r="P40" s="50" t="s">
        <v>302</v>
      </c>
      <c r="Q40" s="56"/>
      <c r="R40" s="65" t="s">
        <v>303</v>
      </c>
      <c r="S40" s="65"/>
      <c r="T40" s="63"/>
      <c r="U40" s="56">
        <v>44562</v>
      </c>
      <c r="V40" s="53" t="s">
        <v>305</v>
      </c>
      <c r="W40" s="53" t="s">
        <v>305</v>
      </c>
      <c r="X40" s="53" t="s">
        <v>305</v>
      </c>
      <c r="Y40" s="53" t="s">
        <v>305</v>
      </c>
      <c r="Z40" s="53">
        <v>5</v>
      </c>
      <c r="AA40" s="56" t="s">
        <v>14</v>
      </c>
      <c r="AB40" s="50" t="s">
        <v>275</v>
      </c>
      <c r="AC40" s="54" t="s">
        <v>276</v>
      </c>
      <c r="AD40" s="42"/>
    </row>
  </sheetData>
  <mergeCells count="78">
    <mergeCell ref="AD11:AD12"/>
    <mergeCell ref="V11:V12"/>
    <mergeCell ref="W11:W12"/>
    <mergeCell ref="X11:X12"/>
    <mergeCell ref="AA11:AA12"/>
    <mergeCell ref="Z11:Z12"/>
    <mergeCell ref="Y11:Y12"/>
    <mergeCell ref="AC11:AC12"/>
    <mergeCell ref="AB11:AB12"/>
    <mergeCell ref="A11:A12"/>
    <mergeCell ref="B11:B12"/>
    <mergeCell ref="C11:C12"/>
    <mergeCell ref="D11:D12"/>
    <mergeCell ref="E11:E12"/>
    <mergeCell ref="U11:U12"/>
    <mergeCell ref="U6:U10"/>
    <mergeCell ref="Q6:T6"/>
    <mergeCell ref="T7:T10"/>
    <mergeCell ref="F11:F12"/>
    <mergeCell ref="G11:G12"/>
    <mergeCell ref="H11:H12"/>
    <mergeCell ref="O11:O12"/>
    <mergeCell ref="O6:P6"/>
    <mergeCell ref="M6:M10"/>
    <mergeCell ref="L6:L10"/>
    <mergeCell ref="M11:M12"/>
    <mergeCell ref="N11:N12"/>
    <mergeCell ref="P11:P12"/>
    <mergeCell ref="N6:N10"/>
    <mergeCell ref="T11:T12"/>
    <mergeCell ref="AB7:AB10"/>
    <mergeCell ref="Z7:Z10"/>
    <mergeCell ref="AA6:AA10"/>
    <mergeCell ref="AB6:AD6"/>
    <mergeCell ref="AD7:AD10"/>
    <mergeCell ref="AC7:AC10"/>
    <mergeCell ref="V6:Z6"/>
    <mergeCell ref="Y7:Y10"/>
    <mergeCell ref="V7:V10"/>
    <mergeCell ref="W7:W10"/>
    <mergeCell ref="X7:X10"/>
    <mergeCell ref="L11:L12"/>
    <mergeCell ref="Q11:Q12"/>
    <mergeCell ref="R11:R12"/>
    <mergeCell ref="M15:M18"/>
    <mergeCell ref="S11:S12"/>
    <mergeCell ref="I15:I18"/>
    <mergeCell ref="K11:K12"/>
    <mergeCell ref="AA15:AA18"/>
    <mergeCell ref="G15:H17"/>
    <mergeCell ref="J7:J10"/>
    <mergeCell ref="K7:K10"/>
    <mergeCell ref="O7:O10"/>
    <mergeCell ref="P7:P10"/>
    <mergeCell ref="J11:J12"/>
    <mergeCell ref="R7:R10"/>
    <mergeCell ref="S7:S10"/>
    <mergeCell ref="Q15:Q18"/>
    <mergeCell ref="U15:U18"/>
    <mergeCell ref="H7:H10"/>
    <mergeCell ref="I11:I12"/>
    <mergeCell ref="Q7:Q10"/>
    <mergeCell ref="A4:P4"/>
    <mergeCell ref="A6:A10"/>
    <mergeCell ref="B6:B10"/>
    <mergeCell ref="B15:B18"/>
    <mergeCell ref="L15:L18"/>
    <mergeCell ref="N15:P17"/>
    <mergeCell ref="I7:I10"/>
    <mergeCell ref="E7:E10"/>
    <mergeCell ref="G6:H6"/>
    <mergeCell ref="G7:G10"/>
    <mergeCell ref="E15:F17"/>
    <mergeCell ref="F7:F10"/>
    <mergeCell ref="I6:K6"/>
    <mergeCell ref="C6:C10"/>
    <mergeCell ref="D6:D10"/>
    <mergeCell ref="E6:F6"/>
  </mergeCells>
  <phoneticPr fontId="0" type="noConversion"/>
  <pageMargins left="0.11811023622047245" right="0.23622047244094491" top="0.15748031496062992" bottom="0.19685039370078741" header="0.19685039370078741" footer="0.19685039370078741"/>
  <pageSetup paperSize="9" scale="43" orientation="landscape" r:id="rId1"/>
  <rowBreaks count="1" manualBreakCount="1">
    <brk id="27" max="29" man="1"/>
  </rowBreaks>
  <ignoredErrors>
    <ignoredError sqref="O29 Z29 O27:P27 Z27 O25 O32:P32"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Лист1!Область_печати</vt:lpstr>
      <vt:lpstr>Лист2!Область_печати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2021-02-17T11:53:55Z</cp:lastPrinted>
  <dcterms:created xsi:type="dcterms:W3CDTF">2006-09-28T05:33:49Z</dcterms:created>
  <dcterms:modified xsi:type="dcterms:W3CDTF">2022-01-10T09:17:07Z</dcterms:modified>
</cp:coreProperties>
</file>